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910" activeTab="0"/>
  </bookViews>
  <sheets>
    <sheet name="NSO-ETS Data" sheetId="1" r:id="rId1"/>
  </sheets>
  <definedNames/>
  <calcPr fullCalcOnLoad="1"/>
</workbook>
</file>

<file path=xl/sharedStrings.xml><?xml version="1.0" encoding="utf-8"?>
<sst xmlns="http://schemas.openxmlformats.org/spreadsheetml/2006/main" count="56" uniqueCount="41">
  <si>
    <t>Totals</t>
  </si>
  <si>
    <t>Average Call Duration</t>
  </si>
  <si>
    <t>Average Call Duration (in minutes)</t>
  </si>
  <si>
    <t>Average Percentage</t>
  </si>
  <si>
    <t>Total Incoming Calls During Business Hours</t>
  </si>
  <si>
    <t>Total Calls Abandoned During Business Hours</t>
  </si>
  <si>
    <t>Total Abandoned Percentage During Business Hours</t>
  </si>
  <si>
    <t>Total Calls Answered During Business Hours</t>
  </si>
  <si>
    <t>NA</t>
  </si>
  <si>
    <t>Total Shelter Beds Available</t>
  </si>
  <si>
    <t>Total Shelter Referrals</t>
  </si>
  <si>
    <t>Outreach Referrals</t>
  </si>
  <si>
    <t>Single Females/Families on Prioritization List</t>
  </si>
  <si>
    <t>Declined Placement</t>
  </si>
  <si>
    <t>Diverted</t>
  </si>
  <si>
    <t>Attempted to Place- No Call Back/Banned</t>
  </si>
  <si>
    <t>Large Family Size (HH of 5 or more)</t>
  </si>
  <si>
    <t>Coordinated Assessment Model  Call Center Monthly Report 2016-2017</t>
  </si>
  <si>
    <t>Referrals to Shelter</t>
  </si>
  <si>
    <t xml:space="preserve">Wayne Metro Referrals (Utility Assistance) </t>
  </si>
  <si>
    <t>New Callers</t>
  </si>
  <si>
    <t>Female</t>
  </si>
  <si>
    <t>Male</t>
  </si>
  <si>
    <t>Information</t>
  </si>
  <si>
    <t>Family Shelter</t>
  </si>
  <si>
    <t xml:space="preserve"> Single Shelter</t>
  </si>
  <si>
    <t>Prevention</t>
  </si>
  <si>
    <t>Outreach</t>
  </si>
  <si>
    <t>Diversion</t>
  </si>
  <si>
    <t>New Callers- Call Type</t>
  </si>
  <si>
    <t>New Callers- Housing Status</t>
  </si>
  <si>
    <t>Homeless</t>
  </si>
  <si>
    <t>Imminent Risk of Losing Housing</t>
  </si>
  <si>
    <t>Fleeing Domestic Violence</t>
  </si>
  <si>
    <t>At Risk of Homelessness</t>
  </si>
  <si>
    <t>Stably Housed</t>
  </si>
  <si>
    <t xml:space="preserve">Cass Community Diversion Referrals </t>
  </si>
  <si>
    <t>Single Female/Family Shelter Beds Available</t>
  </si>
  <si>
    <t>Single Female/Family Shelter Beds Filled</t>
  </si>
  <si>
    <t>Cass Community Transitional Housing</t>
  </si>
  <si>
    <t xml:space="preserve">SW Prevention Referrals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</si>
</sst>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%"/>
    <numFmt numFmtId="169" formatCode="0.000000000"/>
    <numFmt numFmtId="170" formatCode="0.00000000"/>
    <numFmt numFmtId="171" formatCode="0.0000000"/>
    <numFmt numFmtId="172" formatCode="0.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#,##0.000"/>
    <numFmt numFmtId="179" formatCode="[$-409]h:mm:ss\ AM/PM"/>
    <numFmt numFmtId="180" formatCode="[$-F400]h:mm:ss\ AM/PM"/>
    <numFmt numFmtId="181" formatCode="[$-409]h:mm\ AM/PM;@"/>
    <numFmt numFmtId="182" formatCode="h:mm:ss;@"/>
    <numFmt numFmtId="183" formatCode="[$-409]dddd\,\ mmmm\ dd\,\ yyyy"/>
    <numFmt numFmtId="184" formatCode="h:mm;@"/>
    <numFmt numFmtId="185" formatCode="_([$$-409]* #,##0.00_);_([$$-409]* \(#,##0.00\);_([$$-409]* &quot;-&quot;??_);_(@_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3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17" fontId="4" fillId="0" borderId="0" xfId="0" applyNumberFormat="1" applyFont="1" applyBorder="1" applyAlignment="1">
      <alignment horizontal="center"/>
    </xf>
    <xf numFmtId="10" fontId="3" fillId="0" borderId="0" xfId="59" applyNumberFormat="1" applyFont="1" applyAlignment="1">
      <alignment horizontal="center"/>
    </xf>
    <xf numFmtId="10" fontId="3" fillId="0" borderId="0" xfId="59" applyNumberFormat="1" applyFont="1" applyBorder="1" applyAlignment="1">
      <alignment horizontal="center"/>
    </xf>
    <xf numFmtId="10" fontId="3" fillId="0" borderId="10" xfId="59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59" applyNumberFormat="1" applyFont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17" fontId="4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" fontId="3" fillId="0" borderId="0" xfId="59" applyNumberFormat="1" applyFont="1" applyBorder="1" applyAlignment="1">
      <alignment horizontal="center"/>
    </xf>
    <xf numFmtId="1" fontId="3" fillId="0" borderId="10" xfId="59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59" applyNumberFormat="1" applyFont="1" applyBorder="1" applyAlignment="1">
      <alignment horizontal="center"/>
    </xf>
    <xf numFmtId="37" fontId="3" fillId="0" borderId="0" xfId="44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171450</xdr:colOff>
      <xdr:row>1</xdr:row>
      <xdr:rowOff>85725</xdr:rowOff>
    </xdr:from>
    <xdr:to>
      <xdr:col>17</xdr:col>
      <xdr:colOff>457200</xdr:colOff>
      <xdr:row>6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47650"/>
          <a:ext cx="3457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1781175</xdr:colOff>
      <xdr:row>2</xdr:row>
      <xdr:rowOff>9525</xdr:rowOff>
    </xdr:from>
    <xdr:to>
      <xdr:col>0</xdr:col>
      <xdr:colOff>3524250</xdr:colOff>
      <xdr:row>7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333375"/>
          <a:ext cx="17430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6:Q51"/>
  <sheetViews>
    <sheetView tabSelected="1" zoomScalePageLayoutView="0" workbookViewId="0" topLeftCell="A1">
      <selection activeCell="L25" sqref="L25"/>
    </sheetView>
  </sheetViews>
  <sheetFormatPr defaultColWidth="9.140625" defaultRowHeight="12.75"/>
  <cols>
    <col min="1" max="1" width="52.8515625" style="0" customWidth="1"/>
    <col min="2" max="3" width="11.57421875" style="0" customWidth="1"/>
    <col min="4" max="4" width="10.421875" style="0" bestFit="1" customWidth="1"/>
    <col min="5" max="5" width="12.8515625" style="0" bestFit="1" customWidth="1"/>
    <col min="6" max="13" width="9.8515625" style="0" customWidth="1"/>
    <col min="15" max="15" width="10.28125" style="0" bestFit="1" customWidth="1"/>
  </cols>
  <sheetData>
    <row r="6" spans="1:13" ht="15.75">
      <c r="A6" s="1"/>
      <c r="B6" s="30" t="s">
        <v>17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3" ht="13.5" thickBot="1">
      <c r="A7" s="1"/>
      <c r="B7" s="1"/>
      <c r="C7" s="1"/>
    </row>
    <row r="8" spans="1:15" ht="16.5" thickBot="1">
      <c r="A8" s="3"/>
      <c r="B8" s="22">
        <v>42644</v>
      </c>
      <c r="C8" s="22">
        <v>42675</v>
      </c>
      <c r="D8" s="22">
        <v>42705</v>
      </c>
      <c r="E8" s="22">
        <v>42736</v>
      </c>
      <c r="F8" s="22">
        <v>42767</v>
      </c>
      <c r="G8" s="22">
        <v>42795</v>
      </c>
      <c r="H8" s="11">
        <v>42826</v>
      </c>
      <c r="I8" s="11">
        <v>42856</v>
      </c>
      <c r="J8" s="11">
        <v>42887</v>
      </c>
      <c r="K8" s="11">
        <v>42917</v>
      </c>
      <c r="L8" s="11">
        <v>42948</v>
      </c>
      <c r="M8" s="11">
        <v>42979</v>
      </c>
      <c r="O8" s="9" t="s">
        <v>0</v>
      </c>
    </row>
    <row r="9" spans="1:15" ht="16.5" thickBot="1">
      <c r="A9" s="6" t="s">
        <v>4</v>
      </c>
      <c r="B9" s="15">
        <v>8230</v>
      </c>
      <c r="C9" s="15">
        <v>6700</v>
      </c>
      <c r="D9" s="15">
        <v>6465</v>
      </c>
      <c r="E9" s="15">
        <v>6974</v>
      </c>
      <c r="F9" s="15">
        <v>4306</v>
      </c>
      <c r="G9" s="15">
        <v>6198</v>
      </c>
      <c r="H9" s="15">
        <v>6809</v>
      </c>
      <c r="I9" s="15"/>
      <c r="J9" s="23"/>
      <c r="K9" s="15"/>
      <c r="L9" s="15"/>
      <c r="M9" s="15"/>
      <c r="N9" s="2"/>
      <c r="O9" s="8">
        <f>SUM(B9:M9)</f>
        <v>45682</v>
      </c>
    </row>
    <row r="10" spans="1:15" ht="16.5" thickBot="1">
      <c r="A10" s="6" t="s">
        <v>7</v>
      </c>
      <c r="B10" s="15">
        <v>5315</v>
      </c>
      <c r="C10" s="15">
        <v>4309</v>
      </c>
      <c r="D10" s="15">
        <v>4033</v>
      </c>
      <c r="E10" s="15">
        <v>4625</v>
      </c>
      <c r="F10" s="15">
        <v>3166</v>
      </c>
      <c r="G10" s="15">
        <v>3545</v>
      </c>
      <c r="H10" s="15">
        <v>3570</v>
      </c>
      <c r="I10" s="15"/>
      <c r="J10" s="15"/>
      <c r="K10" s="15"/>
      <c r="L10" s="15"/>
      <c r="M10" s="15"/>
      <c r="N10" s="2"/>
      <c r="O10" s="8">
        <f>SUM(B10:M10)</f>
        <v>28563</v>
      </c>
    </row>
    <row r="11" spans="1:15" ht="16.5" thickBot="1">
      <c r="A11" s="6" t="s">
        <v>5</v>
      </c>
      <c r="B11" s="19">
        <v>2915</v>
      </c>
      <c r="C11" s="19">
        <v>2391</v>
      </c>
      <c r="D11" s="19">
        <v>2432</v>
      </c>
      <c r="E11" s="19">
        <v>2349</v>
      </c>
      <c r="F11" s="19">
        <v>1140</v>
      </c>
      <c r="G11" s="19">
        <v>2653</v>
      </c>
      <c r="H11" s="19">
        <v>3239</v>
      </c>
      <c r="I11" s="19"/>
      <c r="J11" s="19"/>
      <c r="K11" s="15"/>
      <c r="L11" s="15"/>
      <c r="M11" s="15"/>
      <c r="N11" s="2"/>
      <c r="O11" s="8">
        <f>SUM(B11:M11)</f>
        <v>17119</v>
      </c>
    </row>
    <row r="12" spans="1:16" ht="32.25" thickBot="1">
      <c r="A12" s="20" t="s">
        <v>6</v>
      </c>
      <c r="B12" s="13">
        <f>(B11/B9)</f>
        <v>0.35419198055893075</v>
      </c>
      <c r="C12" s="13">
        <f>(C11/C9)</f>
        <v>0.35686567164179106</v>
      </c>
      <c r="D12" s="13">
        <f>(D11/D9)</f>
        <v>0.37617942768754836</v>
      </c>
      <c r="E12" s="13">
        <v>0.337</v>
      </c>
      <c r="F12" s="13">
        <v>0.2647</v>
      </c>
      <c r="G12" s="13">
        <v>0.428</v>
      </c>
      <c r="H12" s="13">
        <v>0.4756</v>
      </c>
      <c r="I12" s="13"/>
      <c r="J12" s="13"/>
      <c r="K12" s="13"/>
      <c r="L12" s="13"/>
      <c r="M12" s="13"/>
      <c r="O12" s="14">
        <f>SUM(B12:M12)/7</f>
        <v>0.3703624399840386</v>
      </c>
      <c r="P12" t="s">
        <v>3</v>
      </c>
    </row>
    <row r="13" spans="1:16" ht="16.5" thickBot="1">
      <c r="A13" s="7" t="s">
        <v>2</v>
      </c>
      <c r="B13" s="16">
        <v>3.08</v>
      </c>
      <c r="C13" s="16">
        <v>3.11</v>
      </c>
      <c r="D13" s="16">
        <v>2.54</v>
      </c>
      <c r="E13" s="16">
        <v>2.54</v>
      </c>
      <c r="F13" s="16">
        <v>3.01</v>
      </c>
      <c r="G13" s="16">
        <v>3.08</v>
      </c>
      <c r="H13" s="16">
        <v>3.45</v>
      </c>
      <c r="I13" s="16"/>
      <c r="J13" s="16"/>
      <c r="K13" s="16"/>
      <c r="L13" s="16"/>
      <c r="M13" s="5"/>
      <c r="O13" s="27">
        <v>3.08</v>
      </c>
      <c r="P13" t="s">
        <v>1</v>
      </c>
    </row>
    <row r="14" spans="1:15" ht="16.5" thickBot="1">
      <c r="A14" s="6"/>
      <c r="B14" s="4"/>
      <c r="C14" s="4"/>
      <c r="D14" s="4"/>
      <c r="E14" s="4"/>
      <c r="F14" s="4"/>
      <c r="G14" s="5"/>
      <c r="H14" s="5"/>
      <c r="I14" s="5"/>
      <c r="J14" s="5"/>
      <c r="K14" s="5"/>
      <c r="L14" s="5"/>
      <c r="M14" s="5"/>
      <c r="O14" s="5"/>
    </row>
    <row r="15" spans="1:15" ht="16.5" thickBot="1">
      <c r="A15" s="20" t="s">
        <v>9</v>
      </c>
      <c r="B15" s="5">
        <v>1112</v>
      </c>
      <c r="C15" s="5">
        <v>1370</v>
      </c>
      <c r="D15" s="5">
        <v>1439</v>
      </c>
      <c r="E15" s="5">
        <v>1050</v>
      </c>
      <c r="F15" s="5">
        <v>878</v>
      </c>
      <c r="G15" s="5">
        <v>1237</v>
      </c>
      <c r="H15" s="5">
        <v>1254</v>
      </c>
      <c r="I15" s="5"/>
      <c r="J15" s="5"/>
      <c r="K15" s="5"/>
      <c r="L15" s="5"/>
      <c r="M15" s="5"/>
      <c r="O15" s="8">
        <f aca="true" t="shared" si="0" ref="O15:O20">SUM(B15:M15)</f>
        <v>8340</v>
      </c>
    </row>
    <row r="16" spans="1:15" ht="16.5" thickBot="1">
      <c r="A16" s="21" t="s">
        <v>10</v>
      </c>
      <c r="B16" s="18">
        <v>313</v>
      </c>
      <c r="C16" s="18">
        <v>356</v>
      </c>
      <c r="D16" s="18">
        <v>365</v>
      </c>
      <c r="E16" s="18">
        <v>375</v>
      </c>
      <c r="F16" s="18">
        <v>372</v>
      </c>
      <c r="G16" s="18">
        <v>398</v>
      </c>
      <c r="H16" s="18">
        <v>295</v>
      </c>
      <c r="I16" s="18"/>
      <c r="J16" s="18"/>
      <c r="K16" s="18"/>
      <c r="L16" s="18"/>
      <c r="M16" s="18"/>
      <c r="N16" s="2"/>
      <c r="O16" s="8">
        <f t="shared" si="0"/>
        <v>2474</v>
      </c>
    </row>
    <row r="17" spans="1:15" ht="16.5" thickBot="1">
      <c r="A17" s="7" t="s">
        <v>37</v>
      </c>
      <c r="B17" s="4">
        <v>109</v>
      </c>
      <c r="C17" s="4">
        <v>98</v>
      </c>
      <c r="D17" s="4">
        <v>138</v>
      </c>
      <c r="E17" s="4">
        <v>111</v>
      </c>
      <c r="F17" s="4">
        <v>133</v>
      </c>
      <c r="G17" s="5">
        <v>154</v>
      </c>
      <c r="H17" s="5">
        <v>114</v>
      </c>
      <c r="I17" s="5"/>
      <c r="J17" s="5"/>
      <c r="K17" s="5"/>
      <c r="L17" s="5"/>
      <c r="M17" s="5"/>
      <c r="O17" s="27">
        <f t="shared" si="0"/>
        <v>857</v>
      </c>
    </row>
    <row r="18" spans="1:17" ht="16.5" thickBot="1">
      <c r="A18" s="21" t="s">
        <v>38</v>
      </c>
      <c r="B18" s="25">
        <v>102</v>
      </c>
      <c r="C18" s="25">
        <v>92</v>
      </c>
      <c r="D18" s="28">
        <v>131</v>
      </c>
      <c r="E18" s="25">
        <v>111</v>
      </c>
      <c r="F18" s="29">
        <v>120</v>
      </c>
      <c r="G18" s="25">
        <v>150</v>
      </c>
      <c r="H18" s="25">
        <v>108</v>
      </c>
      <c r="I18" s="13"/>
      <c r="J18" s="13"/>
      <c r="K18" s="13"/>
      <c r="L18" s="13"/>
      <c r="M18" s="13"/>
      <c r="N18" s="2"/>
      <c r="O18" s="26">
        <f t="shared" si="0"/>
        <v>814</v>
      </c>
      <c r="P18" s="17"/>
      <c r="Q18" s="17"/>
    </row>
    <row r="19" spans="1:17" s="10" customFormat="1" ht="16.5" thickBot="1">
      <c r="A19" s="21" t="s">
        <v>11</v>
      </c>
      <c r="B19" s="25">
        <v>58</v>
      </c>
      <c r="C19" s="25">
        <v>25</v>
      </c>
      <c r="D19" s="28">
        <v>15</v>
      </c>
      <c r="E19" s="25">
        <v>38</v>
      </c>
      <c r="F19" s="25">
        <v>32</v>
      </c>
      <c r="G19" s="28">
        <v>42</v>
      </c>
      <c r="H19" s="25">
        <v>52</v>
      </c>
      <c r="I19" s="12"/>
      <c r="J19" s="12"/>
      <c r="K19" s="12"/>
      <c r="L19" s="12"/>
      <c r="M19" s="12"/>
      <c r="N19"/>
      <c r="O19" s="26">
        <f t="shared" si="0"/>
        <v>262</v>
      </c>
      <c r="P19" s="17"/>
      <c r="Q19" s="17"/>
    </row>
    <row r="20" spans="1:15" ht="16.5" thickBot="1">
      <c r="A20" s="21" t="s">
        <v>19</v>
      </c>
      <c r="B20" s="5">
        <v>26</v>
      </c>
      <c r="C20" s="5">
        <v>16</v>
      </c>
      <c r="D20" s="5">
        <v>16</v>
      </c>
      <c r="E20" s="5">
        <v>21</v>
      </c>
      <c r="F20" s="5">
        <v>4</v>
      </c>
      <c r="G20" s="5" t="s">
        <v>8</v>
      </c>
      <c r="H20" s="5" t="s">
        <v>8</v>
      </c>
      <c r="O20" s="27">
        <f t="shared" si="0"/>
        <v>83</v>
      </c>
    </row>
    <row r="21" spans="1:15" ht="16.5" thickBot="1">
      <c r="A21" s="21" t="s">
        <v>40</v>
      </c>
      <c r="B21" s="5" t="s">
        <v>8</v>
      </c>
      <c r="C21" s="5" t="s">
        <v>8</v>
      </c>
      <c r="D21" s="5" t="s">
        <v>8</v>
      </c>
      <c r="E21" s="5" t="s">
        <v>8</v>
      </c>
      <c r="F21" s="5" t="s">
        <v>8</v>
      </c>
      <c r="G21" s="5">
        <v>8</v>
      </c>
      <c r="H21" s="5">
        <v>17</v>
      </c>
      <c r="O21" s="27">
        <f>SUM(B21:M21)</f>
        <v>25</v>
      </c>
    </row>
    <row r="22" spans="1:15" ht="16.5" thickBot="1">
      <c r="A22" s="7" t="s">
        <v>36</v>
      </c>
      <c r="B22" s="5" t="s">
        <v>8</v>
      </c>
      <c r="C22" s="5" t="s">
        <v>8</v>
      </c>
      <c r="D22" s="5" t="s">
        <v>8</v>
      </c>
      <c r="E22" s="5">
        <v>46</v>
      </c>
      <c r="F22" s="5">
        <v>62</v>
      </c>
      <c r="G22" s="5">
        <v>122</v>
      </c>
      <c r="H22" s="5">
        <v>64</v>
      </c>
      <c r="O22" s="27">
        <f>SUM(B22:M22)</f>
        <v>294</v>
      </c>
    </row>
    <row r="23" spans="1:15" ht="16.5" thickBot="1">
      <c r="A23" s="7" t="s">
        <v>39</v>
      </c>
      <c r="B23" s="5" t="s">
        <v>8</v>
      </c>
      <c r="C23" s="5" t="s">
        <v>8</v>
      </c>
      <c r="D23" s="5" t="s">
        <v>8</v>
      </c>
      <c r="E23" s="5" t="s">
        <v>8</v>
      </c>
      <c r="F23" s="5" t="s">
        <v>8</v>
      </c>
      <c r="G23" s="5" t="s">
        <v>8</v>
      </c>
      <c r="H23" s="5">
        <v>24</v>
      </c>
      <c r="O23" s="27">
        <f>SUM(B23:M23)</f>
        <v>24</v>
      </c>
    </row>
    <row r="24" spans="13:15" ht="15.75" thickBot="1">
      <c r="M24" s="16"/>
      <c r="O24" s="24"/>
    </row>
    <row r="25" spans="1:15" ht="16.5" thickBot="1">
      <c r="A25" s="7" t="s">
        <v>12</v>
      </c>
      <c r="B25" s="5">
        <v>61</v>
      </c>
      <c r="C25" s="5">
        <v>40</v>
      </c>
      <c r="D25" s="5">
        <v>40</v>
      </c>
      <c r="E25" s="5">
        <v>49</v>
      </c>
      <c r="F25" s="5">
        <v>37</v>
      </c>
      <c r="G25" s="5">
        <v>62</v>
      </c>
      <c r="H25" s="5">
        <v>76</v>
      </c>
      <c r="O25" s="27">
        <f aca="true" t="shared" si="1" ref="O25:O30">SUM(B25:M25)</f>
        <v>365</v>
      </c>
    </row>
    <row r="26" spans="1:15" ht="16.5" thickBot="1">
      <c r="A26" s="7" t="s">
        <v>18</v>
      </c>
      <c r="B26" s="5">
        <v>26</v>
      </c>
      <c r="C26" s="5">
        <v>18</v>
      </c>
      <c r="D26" s="5">
        <v>23</v>
      </c>
      <c r="E26" s="5">
        <v>21</v>
      </c>
      <c r="F26" s="5">
        <v>19</v>
      </c>
      <c r="G26" s="5">
        <v>15</v>
      </c>
      <c r="H26" s="5">
        <v>37</v>
      </c>
      <c r="O26" s="27">
        <f t="shared" si="1"/>
        <v>159</v>
      </c>
    </row>
    <row r="27" spans="1:15" ht="16.5" thickBot="1">
      <c r="A27" s="7" t="s">
        <v>13</v>
      </c>
      <c r="B27" s="5">
        <v>5</v>
      </c>
      <c r="C27" s="5">
        <v>8</v>
      </c>
      <c r="D27" s="5">
        <v>5</v>
      </c>
      <c r="E27" s="5">
        <v>8</v>
      </c>
      <c r="F27" s="5">
        <v>5</v>
      </c>
      <c r="G27" s="5">
        <v>12</v>
      </c>
      <c r="H27" s="5">
        <v>8</v>
      </c>
      <c r="O27" s="27">
        <f t="shared" si="1"/>
        <v>51</v>
      </c>
    </row>
    <row r="28" spans="1:15" ht="16.5" thickBot="1">
      <c r="A28" s="7" t="s">
        <v>14</v>
      </c>
      <c r="B28" s="5">
        <v>2</v>
      </c>
      <c r="C28" s="5">
        <v>5</v>
      </c>
      <c r="D28" s="5">
        <v>3</v>
      </c>
      <c r="E28" s="5">
        <v>7</v>
      </c>
      <c r="F28" s="5">
        <v>1</v>
      </c>
      <c r="G28" s="5">
        <v>9</v>
      </c>
      <c r="H28" s="5">
        <v>4</v>
      </c>
      <c r="O28" s="27">
        <f t="shared" si="1"/>
        <v>31</v>
      </c>
    </row>
    <row r="29" spans="1:15" ht="16.5" thickBot="1">
      <c r="A29" s="7" t="s">
        <v>15</v>
      </c>
      <c r="B29" s="5">
        <v>21</v>
      </c>
      <c r="C29" s="5">
        <v>8</v>
      </c>
      <c r="D29" s="5">
        <v>8</v>
      </c>
      <c r="E29" s="5">
        <v>10</v>
      </c>
      <c r="F29" s="5">
        <v>11</v>
      </c>
      <c r="G29" s="5">
        <v>20</v>
      </c>
      <c r="H29" s="5">
        <v>17</v>
      </c>
      <c r="O29" s="27">
        <f t="shared" si="1"/>
        <v>95</v>
      </c>
    </row>
    <row r="30" spans="1:15" ht="16.5" thickBot="1">
      <c r="A30" s="7" t="s">
        <v>16</v>
      </c>
      <c r="B30" s="5">
        <v>6</v>
      </c>
      <c r="C30" s="5">
        <v>1</v>
      </c>
      <c r="D30" s="5">
        <v>1</v>
      </c>
      <c r="E30" s="5">
        <v>6</v>
      </c>
      <c r="F30" s="5">
        <v>1</v>
      </c>
      <c r="G30" s="5">
        <v>2</v>
      </c>
      <c r="H30" s="5">
        <v>10</v>
      </c>
      <c r="O30" s="27">
        <f t="shared" si="1"/>
        <v>27</v>
      </c>
    </row>
    <row r="31" ht="16.5" thickBot="1">
      <c r="A31" s="7"/>
    </row>
    <row r="32" spans="1:15" ht="16.5" thickBot="1">
      <c r="A32" s="7" t="s">
        <v>20</v>
      </c>
      <c r="B32" s="5">
        <v>811</v>
      </c>
      <c r="C32" s="5">
        <v>634</v>
      </c>
      <c r="D32" s="5">
        <v>532</v>
      </c>
      <c r="E32" s="5">
        <v>612</v>
      </c>
      <c r="F32" s="5">
        <v>436</v>
      </c>
      <c r="G32" s="5">
        <v>437</v>
      </c>
      <c r="H32" s="5">
        <v>375</v>
      </c>
      <c r="O32" s="27">
        <f>SUM(B32:M32)</f>
        <v>3837</v>
      </c>
    </row>
    <row r="33" spans="1:15" ht="16.5" thickBot="1">
      <c r="A33" s="7" t="s">
        <v>22</v>
      </c>
      <c r="B33" s="5">
        <v>245</v>
      </c>
      <c r="C33" s="5">
        <v>191</v>
      </c>
      <c r="D33" s="5">
        <v>199</v>
      </c>
      <c r="E33" s="5">
        <v>210</v>
      </c>
      <c r="F33" s="5">
        <v>172</v>
      </c>
      <c r="G33" s="5">
        <v>156</v>
      </c>
      <c r="H33" s="5">
        <v>120</v>
      </c>
      <c r="O33" s="27">
        <f>SUM(B33:M33)</f>
        <v>1293</v>
      </c>
    </row>
    <row r="34" spans="1:15" ht="16.5" thickBot="1">
      <c r="A34" s="7" t="s">
        <v>21</v>
      </c>
      <c r="B34" s="5">
        <v>558</v>
      </c>
      <c r="C34" s="5">
        <v>431</v>
      </c>
      <c r="D34" s="5">
        <v>333</v>
      </c>
      <c r="E34" s="5">
        <v>402</v>
      </c>
      <c r="F34" s="5">
        <v>264</v>
      </c>
      <c r="G34" s="5">
        <v>281</v>
      </c>
      <c r="H34" s="5">
        <v>255</v>
      </c>
      <c r="O34" s="27">
        <f>SUM(B34:M34)</f>
        <v>2524</v>
      </c>
    </row>
    <row r="35" ht="15">
      <c r="O35" s="5"/>
    </row>
    <row r="36" spans="1:15" ht="16.5" thickBot="1">
      <c r="A36" s="7" t="s">
        <v>29</v>
      </c>
      <c r="O36" s="5"/>
    </row>
    <row r="37" spans="1:15" ht="16.5" thickBot="1">
      <c r="A37" s="7" t="s">
        <v>23</v>
      </c>
      <c r="B37" s="5">
        <v>62</v>
      </c>
      <c r="C37" s="5">
        <v>23</v>
      </c>
      <c r="D37" s="5">
        <v>9</v>
      </c>
      <c r="E37" s="5">
        <v>8</v>
      </c>
      <c r="F37" s="5">
        <v>4</v>
      </c>
      <c r="G37" s="5">
        <v>7</v>
      </c>
      <c r="H37" s="5">
        <v>5</v>
      </c>
      <c r="O37" s="27">
        <f aca="true" t="shared" si="2" ref="O37:O42">SUM(B37:M37)</f>
        <v>118</v>
      </c>
    </row>
    <row r="38" spans="1:15" ht="16.5" thickBot="1">
      <c r="A38" s="7" t="s">
        <v>25</v>
      </c>
      <c r="B38" s="5">
        <v>404</v>
      </c>
      <c r="C38" s="5">
        <v>339</v>
      </c>
      <c r="D38" s="5">
        <v>300</v>
      </c>
      <c r="E38" s="5">
        <v>338</v>
      </c>
      <c r="F38" s="5">
        <v>288</v>
      </c>
      <c r="G38" s="5">
        <v>266</v>
      </c>
      <c r="H38" s="5">
        <v>214</v>
      </c>
      <c r="O38" s="27">
        <f t="shared" si="2"/>
        <v>2149</v>
      </c>
    </row>
    <row r="39" spans="1:15" ht="16.5" thickBot="1">
      <c r="A39" s="7" t="s">
        <v>24</v>
      </c>
      <c r="B39" s="5">
        <v>256</v>
      </c>
      <c r="C39" s="5">
        <v>222</v>
      </c>
      <c r="D39" s="5">
        <v>191</v>
      </c>
      <c r="E39" s="5">
        <v>193</v>
      </c>
      <c r="F39" s="5">
        <v>104</v>
      </c>
      <c r="G39" s="5">
        <v>121</v>
      </c>
      <c r="H39" s="5">
        <v>105</v>
      </c>
      <c r="O39" s="27">
        <f t="shared" si="2"/>
        <v>1192</v>
      </c>
    </row>
    <row r="40" spans="1:15" ht="16.5" thickBot="1">
      <c r="A40" s="7" t="s">
        <v>26</v>
      </c>
      <c r="B40" s="5">
        <v>74</v>
      </c>
      <c r="C40" s="5">
        <v>27</v>
      </c>
      <c r="D40" s="5">
        <v>22</v>
      </c>
      <c r="E40" s="5">
        <v>46</v>
      </c>
      <c r="F40" s="5">
        <v>5</v>
      </c>
      <c r="G40" s="5">
        <v>7</v>
      </c>
      <c r="H40" s="5">
        <v>8</v>
      </c>
      <c r="O40" s="27">
        <f t="shared" si="2"/>
        <v>189</v>
      </c>
    </row>
    <row r="41" spans="1:15" ht="16.5" thickBot="1">
      <c r="A41" s="7" t="s">
        <v>27</v>
      </c>
      <c r="B41" s="5">
        <v>10</v>
      </c>
      <c r="C41" s="5">
        <v>9</v>
      </c>
      <c r="D41" s="5">
        <v>6</v>
      </c>
      <c r="E41" s="5">
        <v>6</v>
      </c>
      <c r="F41" s="5">
        <v>5</v>
      </c>
      <c r="G41" s="5">
        <v>6</v>
      </c>
      <c r="H41" s="5">
        <v>12</v>
      </c>
      <c r="O41" s="27">
        <f t="shared" si="2"/>
        <v>54</v>
      </c>
    </row>
    <row r="42" spans="1:15" ht="16.5" thickBot="1">
      <c r="A42" s="7" t="s">
        <v>28</v>
      </c>
      <c r="B42" s="5">
        <v>1</v>
      </c>
      <c r="C42" s="5">
        <v>2</v>
      </c>
      <c r="D42" s="5">
        <v>4</v>
      </c>
      <c r="E42" s="5">
        <v>21</v>
      </c>
      <c r="F42" s="5">
        <v>23</v>
      </c>
      <c r="G42" s="5">
        <v>27</v>
      </c>
      <c r="H42" s="5">
        <v>29</v>
      </c>
      <c r="O42" s="27">
        <f t="shared" si="2"/>
        <v>107</v>
      </c>
    </row>
    <row r="43" ht="15">
      <c r="O43" s="5"/>
    </row>
    <row r="44" spans="1:15" ht="16.5" thickBot="1">
      <c r="A44" s="7" t="s">
        <v>30</v>
      </c>
      <c r="O44" s="5"/>
    </row>
    <row r="45" spans="1:15" ht="16.5" thickBot="1">
      <c r="A45" s="7" t="s">
        <v>31</v>
      </c>
      <c r="B45" s="5">
        <v>196</v>
      </c>
      <c r="C45" s="5">
        <v>144</v>
      </c>
      <c r="D45" s="5">
        <v>109</v>
      </c>
      <c r="E45" s="5">
        <v>117</v>
      </c>
      <c r="F45" s="5">
        <v>105</v>
      </c>
      <c r="G45" s="5">
        <v>113</v>
      </c>
      <c r="H45" s="5">
        <v>103</v>
      </c>
      <c r="O45" s="27">
        <f>SUM(B45:M45)</f>
        <v>887</v>
      </c>
    </row>
    <row r="46" spans="1:15" ht="16.5" thickBot="1">
      <c r="A46" s="7" t="s">
        <v>32</v>
      </c>
      <c r="B46" s="5">
        <v>496</v>
      </c>
      <c r="C46" s="5">
        <v>77</v>
      </c>
      <c r="D46" s="5">
        <v>103</v>
      </c>
      <c r="E46" s="5">
        <v>90</v>
      </c>
      <c r="F46" s="5">
        <v>66</v>
      </c>
      <c r="G46" s="5">
        <v>94</v>
      </c>
      <c r="H46" s="5">
        <v>101</v>
      </c>
      <c r="O46" s="27">
        <f>SUM(B46:M46)</f>
        <v>1027</v>
      </c>
    </row>
    <row r="47" spans="1:15" ht="16.5" thickBot="1">
      <c r="A47" s="7" t="s">
        <v>33</v>
      </c>
      <c r="B47" s="5">
        <v>22</v>
      </c>
      <c r="C47" s="5">
        <v>27</v>
      </c>
      <c r="D47" s="5">
        <v>25</v>
      </c>
      <c r="E47" s="5">
        <v>30</v>
      </c>
      <c r="F47" s="5">
        <v>34</v>
      </c>
      <c r="G47" s="5">
        <v>28</v>
      </c>
      <c r="H47" s="5">
        <v>29</v>
      </c>
      <c r="O47" s="27">
        <f>SUM(B47:M47)</f>
        <v>195</v>
      </c>
    </row>
    <row r="48" spans="1:15" ht="16.5" thickBot="1">
      <c r="A48" s="7" t="s">
        <v>34</v>
      </c>
      <c r="B48" s="5">
        <v>70</v>
      </c>
      <c r="C48" s="5">
        <v>368</v>
      </c>
      <c r="D48" s="5">
        <v>291</v>
      </c>
      <c r="E48" s="5">
        <v>364</v>
      </c>
      <c r="F48" s="5">
        <v>228</v>
      </c>
      <c r="G48" s="5">
        <v>200</v>
      </c>
      <c r="H48" s="5">
        <v>140</v>
      </c>
      <c r="O48" s="27">
        <f>SUM(B48:M48)</f>
        <v>1661</v>
      </c>
    </row>
    <row r="49" spans="1:15" ht="16.5" thickBot="1">
      <c r="A49" s="7" t="s">
        <v>35</v>
      </c>
      <c r="B49" s="5">
        <v>18</v>
      </c>
      <c r="C49" s="5">
        <v>6</v>
      </c>
      <c r="D49" s="5">
        <v>3</v>
      </c>
      <c r="E49" s="5">
        <v>11</v>
      </c>
      <c r="F49" s="5">
        <v>0</v>
      </c>
      <c r="G49" s="5">
        <v>3</v>
      </c>
      <c r="H49" s="5">
        <v>0</v>
      </c>
      <c r="O49" s="27">
        <f>SUM(B49:M49)</f>
        <v>41</v>
      </c>
    </row>
    <row r="50" spans="1:15" ht="15.75">
      <c r="A50" s="7"/>
      <c r="B50" s="5"/>
      <c r="C50" s="5"/>
      <c r="O50" s="4"/>
    </row>
    <row r="51" ht="12.75">
      <c r="O51" s="1"/>
    </row>
  </sheetData>
  <sheetProtection/>
  <mergeCells count="1">
    <mergeCell ref="B6:M6"/>
  </mergeCells>
  <printOptions horizontalCentered="1"/>
  <pageMargins left="0.5" right="0.5" top="0.5" bottom="0.5" header="0.5" footer="0.5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</dc:creator>
  <cp:keywords/>
  <dc:description/>
  <cp:lastModifiedBy>Alexis Alexander</cp:lastModifiedBy>
  <cp:lastPrinted>2017-05-03T14:51:36Z</cp:lastPrinted>
  <dcterms:created xsi:type="dcterms:W3CDTF">2005-01-16T05:29:17Z</dcterms:created>
  <dcterms:modified xsi:type="dcterms:W3CDTF">2017-05-03T20:43:55Z</dcterms:modified>
  <cp:category/>
  <cp:version/>
  <cp:contentType/>
  <cp:contentStatus/>
</cp:coreProperties>
</file>