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codeName="ThisWorkbook"/>
  <mc:AlternateContent xmlns:mc="http://schemas.openxmlformats.org/markup-compatibility/2006">
    <mc:Choice Requires="x15">
      <x15ac:absPath xmlns:x15ac="http://schemas.microsoft.com/office/spreadsheetml/2010/11/ac" url="G:\HAND\HUD\HUD 2017\GIW\"/>
    </mc:Choice>
  </mc:AlternateContent>
  <bookViews>
    <workbookView xWindow="0" yWindow="0" windowWidth="20490" windowHeight="7530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GIW'!$A$1:$V$64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" l="1"/>
  <c r="U13" i="1"/>
  <c r="V36" i="1"/>
  <c r="U36" i="1"/>
  <c r="V52" i="1"/>
  <c r="U52" i="1"/>
  <c r="V43" i="1"/>
  <c r="U43" i="1"/>
  <c r="V51" i="1"/>
  <c r="U51" i="1"/>
  <c r="V50" i="1"/>
  <c r="U50" i="1"/>
  <c r="V12" i="1"/>
  <c r="U12" i="1"/>
  <c r="V9" i="1"/>
  <c r="U9" i="1"/>
  <c r="V8" i="1"/>
  <c r="U8" i="1"/>
  <c r="V23" i="1"/>
  <c r="U23" i="1"/>
  <c r="V17" i="1"/>
  <c r="U17" i="1"/>
  <c r="V35" i="1"/>
  <c r="U35" i="1"/>
  <c r="V22" i="1"/>
  <c r="U22" i="1"/>
  <c r="V11" i="1"/>
  <c r="U11" i="1"/>
  <c r="V49" i="1"/>
  <c r="U49" i="1"/>
  <c r="V48" i="1"/>
  <c r="U48" i="1"/>
  <c r="V47" i="1"/>
  <c r="U47" i="1"/>
  <c r="V32" i="1"/>
  <c r="U32" i="1"/>
  <c r="V42" i="1"/>
  <c r="U42" i="1"/>
  <c r="V46" i="1"/>
  <c r="U46" i="1"/>
  <c r="V41" i="1"/>
  <c r="U41" i="1"/>
  <c r="V7" i="1"/>
  <c r="U7" i="1"/>
  <c r="V40" i="1"/>
  <c r="U40" i="1"/>
  <c r="V29" i="1"/>
  <c r="U29" i="1"/>
  <c r="V53" i="1"/>
  <c r="U53" i="1"/>
  <c r="V15" i="1"/>
  <c r="U15" i="1"/>
  <c r="V58" i="1"/>
  <c r="U58" i="1"/>
  <c r="V28" i="1"/>
  <c r="U28" i="1"/>
  <c r="V27" i="1"/>
  <c r="U27" i="1"/>
  <c r="V26" i="1"/>
  <c r="U26" i="1"/>
  <c r="V16" i="1"/>
  <c r="U16" i="1"/>
  <c r="V56" i="1"/>
  <c r="U56" i="1"/>
  <c r="V25" i="1"/>
  <c r="U25" i="1"/>
  <c r="V45" i="1"/>
  <c r="U45" i="1"/>
  <c r="V34" i="1"/>
  <c r="U34" i="1"/>
  <c r="V24" i="1"/>
  <c r="U24" i="1"/>
  <c r="V57" i="1"/>
  <c r="U57" i="1"/>
  <c r="V21" i="1"/>
  <c r="U21" i="1"/>
  <c r="V20" i="1"/>
  <c r="U20" i="1"/>
  <c r="V55" i="1"/>
  <c r="U55" i="1"/>
  <c r="V31" i="1"/>
  <c r="U31" i="1"/>
  <c r="V19" i="1"/>
  <c r="U19" i="1"/>
  <c r="V18" i="1"/>
  <c r="U18" i="1"/>
  <c r="V33" i="1"/>
  <c r="U33" i="1"/>
  <c r="V14" i="1"/>
  <c r="U14" i="1"/>
  <c r="V10" i="1"/>
  <c r="U10" i="1"/>
  <c r="V54" i="1"/>
  <c r="U54" i="1"/>
  <c r="V44" i="1"/>
  <c r="U44" i="1"/>
  <c r="V39" i="1"/>
  <c r="U39" i="1"/>
  <c r="U59" i="1" l="1"/>
  <c r="V59" i="1"/>
  <c r="V61" i="1" l="1"/>
  <c r="V30" i="1"/>
  <c r="V64" i="1" l="1"/>
  <c r="V63" i="1"/>
  <c r="V62" i="1"/>
  <c r="V60" i="1"/>
  <c r="V38" i="1"/>
  <c r="V37" i="1"/>
  <c r="U64" i="1"/>
  <c r="U63" i="1"/>
  <c r="U62" i="1"/>
  <c r="U61" i="1"/>
  <c r="U60" i="1"/>
  <c r="U30" i="1"/>
  <c r="U38" i="1"/>
  <c r="U37" i="1"/>
  <c r="H3" i="1" l="1"/>
</calcChain>
</file>

<file path=xl/sharedStrings.xml><?xml version="1.0" encoding="utf-8"?>
<sst xmlns="http://schemas.openxmlformats.org/spreadsheetml/2006/main" count="292" uniqueCount="159">
  <si>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</si>
  <si>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</si>
  <si>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</si>
  <si>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</si>
  <si>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</si>
  <si>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</si>
  <si>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</si>
  <si>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</si>
  <si>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</si>
  <si>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</si>
  <si>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</si>
  <si>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</si>
  <si>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</si>
  <si>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</si>
  <si>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</si>
  <si>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</si>
  <si>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</si>
  <si>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</si>
  <si>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</si>
  <si>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</si>
  <si>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</si>
  <si>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</si>
  <si>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</si>
  <si>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</si>
  <si>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</si>
  <si>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</si>
  <si>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</si>
  <si>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</si>
  <si>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</si>
  <si>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</si>
  <si>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</si>
  <si>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FMR</t>
  </si>
  <si>
    <t/>
  </si>
  <si>
    <t>Michigan Department of Health and Human Services</t>
  </si>
  <si>
    <t>NSO/COTS Chronic Renewal 16</t>
  </si>
  <si>
    <t>MI0027L5F011604</t>
  </si>
  <si>
    <t>MI-501</t>
  </si>
  <si>
    <t>Detroit CoC</t>
  </si>
  <si>
    <t>Homeless Action Network of Detroit</t>
  </si>
  <si>
    <t>Southwest Samaritan Renewal 16</t>
  </si>
  <si>
    <t>MI0028L5F011604</t>
  </si>
  <si>
    <t>Travelers Aid Society of Metropolitan Detroit</t>
  </si>
  <si>
    <t>BEIT</t>
  </si>
  <si>
    <t>MI0029L5F011609</t>
  </si>
  <si>
    <t>Coalition On Temporary Shelter</t>
  </si>
  <si>
    <t>Buersmeyer Manor 2016</t>
  </si>
  <si>
    <t>MI0030L5F011609</t>
  </si>
  <si>
    <t>Teen Empowerment Program</t>
  </si>
  <si>
    <t>MI0032L5F011609</t>
  </si>
  <si>
    <t>SSO</t>
  </si>
  <si>
    <t>Mariners Inn</t>
  </si>
  <si>
    <t>Mariners Inn Permanent Housing</t>
  </si>
  <si>
    <t>MI0037L5F011609</t>
  </si>
  <si>
    <t>Detroit Rescue Mission Ministries</t>
  </si>
  <si>
    <t>Genesis House I / Teen Moms</t>
  </si>
  <si>
    <t>MI0038L5F011609</t>
  </si>
  <si>
    <t>TH</t>
  </si>
  <si>
    <t>Genesis House II</t>
  </si>
  <si>
    <t>MI0039L5F011609</t>
  </si>
  <si>
    <t>Homeless Management Information System</t>
  </si>
  <si>
    <t>MI0041L5F011609</t>
  </si>
  <si>
    <t>Infinity</t>
  </si>
  <si>
    <t>MI0043L5F011609</t>
  </si>
  <si>
    <t>Maranatha</t>
  </si>
  <si>
    <t>MI0044L5F011609</t>
  </si>
  <si>
    <t>My Own Place</t>
  </si>
  <si>
    <t>MI0046L5F011609</t>
  </si>
  <si>
    <t>United Community Housing Coalition</t>
  </si>
  <si>
    <t>Permanent Supportive Housing for the Homeless</t>
  </si>
  <si>
    <t>MI0050L5F011609</t>
  </si>
  <si>
    <t>Detroit Wayne Mental Health Authority</t>
  </si>
  <si>
    <t>Shelter Plus Care-Detroit East Health Services</t>
  </si>
  <si>
    <t>MI0058L5F011609</t>
  </si>
  <si>
    <t>Development Centers and others Renewal 16</t>
  </si>
  <si>
    <t>MI0059L5F011609</t>
  </si>
  <si>
    <t>Southwest Springwells Renewal 16</t>
  </si>
  <si>
    <t>MI0064L5F011609</t>
  </si>
  <si>
    <t>s+c southwest solutions - matrix</t>
  </si>
  <si>
    <t>MI0066L5F011609</t>
  </si>
  <si>
    <t>SHOP I</t>
  </si>
  <si>
    <t>MI0067L5F011609</t>
  </si>
  <si>
    <t>Detroit Central City CMH, Inc.</t>
  </si>
  <si>
    <t>(FY) 2016 CoC PSH Program</t>
  </si>
  <si>
    <t>MI0071L5F011609</t>
  </si>
  <si>
    <t>SHP-Detroit East Health Services - New Beginnings</t>
  </si>
  <si>
    <t>MI0073L5F011609</t>
  </si>
  <si>
    <t>Suppportive Housing Program - DCI Omega</t>
  </si>
  <si>
    <t>MI0074L5F011609</t>
  </si>
  <si>
    <t>SHP-Detroit East Health Services-Permanent Housing</t>
  </si>
  <si>
    <t>MI0075L5F011609</t>
  </si>
  <si>
    <t>Target Homes</t>
  </si>
  <si>
    <t>MI0077L5F011609</t>
  </si>
  <si>
    <t>Teen Infant Parenting Services Program</t>
  </si>
  <si>
    <t>MI0078L5F011609</t>
  </si>
  <si>
    <t>Southwest Housing Solutions</t>
  </si>
  <si>
    <t>Wilshire FY2016</t>
  </si>
  <si>
    <t>MI0085L5F011609</t>
  </si>
  <si>
    <t>shelter plus care-southwest-0110</t>
  </si>
  <si>
    <t>MI0286L5F011608</t>
  </si>
  <si>
    <t>Neighborhood Service Organization</t>
  </si>
  <si>
    <t>Supportive Housing program</t>
  </si>
  <si>
    <t>MI0308L5F011604</t>
  </si>
  <si>
    <t>Cass Community Social Services, Inc.</t>
  </si>
  <si>
    <t>Cass Apartments Permanent Supportive Housing</t>
  </si>
  <si>
    <t>MI0309L5F011604</t>
  </si>
  <si>
    <t>Bell Supportive Housing Project</t>
  </si>
  <si>
    <t>MI0338L5F011604</t>
  </si>
  <si>
    <t>Southwest Chronic Renewal 16</t>
  </si>
  <si>
    <t>MI0360L5F011606</t>
  </si>
  <si>
    <t>Detroit FUSE</t>
  </si>
  <si>
    <t>MI0367L5F011601</t>
  </si>
  <si>
    <t>Expansion Homeless Management Information System</t>
  </si>
  <si>
    <t>MI0368L5F011602</t>
  </si>
  <si>
    <t>Southwest Counseling Solutions, Inc.</t>
  </si>
  <si>
    <t>Housing Recovery Project FY2016</t>
  </si>
  <si>
    <t>MI0369L5F011604</t>
  </si>
  <si>
    <t>Coordinated Assessment Project</t>
  </si>
  <si>
    <t>MI0392L5F011603</t>
  </si>
  <si>
    <t>Intensive Case Management Chronic Homeless Coordinated Assessment Model (ICMCHCAM) FY2016</t>
  </si>
  <si>
    <t>MI0393L5F011604</t>
  </si>
  <si>
    <t>PSH for Chronically Homeless Families (Pathways to Housing) 2016</t>
  </si>
  <si>
    <t>MI0429L5F011603</t>
  </si>
  <si>
    <t>Douglass</t>
  </si>
  <si>
    <t>MI0430L5F011603</t>
  </si>
  <si>
    <t>Neighborhood Legal Services Michigan</t>
  </si>
  <si>
    <t>Project Permanency One</t>
  </si>
  <si>
    <t>MI0438L5F011602</t>
  </si>
  <si>
    <t>DETROIT CENTRAL CITY COMMUNITY MENT</t>
  </si>
  <si>
    <t>Leasing Project</t>
  </si>
  <si>
    <t>MI0439L5F011400</t>
  </si>
  <si>
    <t>Cornerstone</t>
  </si>
  <si>
    <t>MI0465L5F011601</t>
  </si>
  <si>
    <t>Scott Permanent Supportive Housing</t>
  </si>
  <si>
    <t>MI0466L5F011601</t>
  </si>
  <si>
    <t>Webb Street Permanent Supportive Housing</t>
  </si>
  <si>
    <t>MI0467L5F011601</t>
  </si>
  <si>
    <t>Community &amp; Home Supports, Inc.</t>
  </si>
  <si>
    <t>Permanent Community Home Support (PCHS)</t>
  </si>
  <si>
    <t>MI0468L5F011601</t>
  </si>
  <si>
    <t>CAM Rapid ReHousing FY2016</t>
  </si>
  <si>
    <t>MI0469L5F011601</t>
  </si>
  <si>
    <t>CAM SSO FY2016</t>
  </si>
  <si>
    <t>MI0470L5F011601</t>
  </si>
  <si>
    <t>NSO RRH</t>
  </si>
  <si>
    <t>MI0472L5F011601</t>
  </si>
  <si>
    <t>CE SSO FY2016</t>
  </si>
  <si>
    <t>MI0519L5F011600</t>
  </si>
  <si>
    <t>Project Hope II - PSH</t>
  </si>
  <si>
    <t>MI0520L5F011600</t>
  </si>
  <si>
    <t>Coordinated Assessment &amp; Navigation Project</t>
  </si>
  <si>
    <t>MI0522L5F011600</t>
  </si>
  <si>
    <t xml:space="preserve">Project Hope   </t>
  </si>
  <si>
    <t>MI0471L5F011500</t>
  </si>
  <si>
    <t>NLSM CARES</t>
  </si>
  <si>
    <t>MI0499L5F011500</t>
  </si>
  <si>
    <t>Freedom House Detroit</t>
  </si>
  <si>
    <t>New Beginnings/New American Homeless</t>
  </si>
  <si>
    <t>MI0047L5F011609</t>
  </si>
  <si>
    <t>Community Social Services of Wayne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</si>
</sst>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4"/>
  <sheetViews>
    <sheetView showGridLines="0"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Q31" sqref="Q31"/>
    </sheetView>
  </sheetViews>
  <sheetFormatPr defaultColWidth="9.140625" defaultRowHeight="15" x14ac:dyDescent="0.25"/>
  <cols>
    <col min="1" max="1" width="38.42578125" style="9" customWidth="1"/>
    <col min="2" max="2" width="43.42578125" style="9" customWidth="1"/>
    <col min="3" max="3" width="17.5703125" style="9" customWidth="1"/>
    <col min="4" max="12" width="11.5703125" style="9" customWidth="1"/>
    <col min="13" max="21" width="10.5703125" style="9" customWidth="1"/>
    <col min="22" max="22" width="12.5703125" style="9" customWidth="1"/>
    <col min="23" max="16384" width="9.140625" style="9"/>
  </cols>
  <sheetData>
    <row r="1" spans="1:22" ht="35.1" customHeight="1" x14ac:dyDescent="0.25">
      <c r="A1" s="18" t="s">
        <v>10</v>
      </c>
      <c r="B1" s="31" t="s">
        <v>36</v>
      </c>
      <c r="C1" s="31"/>
      <c r="D1" s="31"/>
      <c r="E1" s="32" t="s">
        <v>13</v>
      </c>
      <c r="F1" s="33"/>
      <c r="G1" s="34"/>
      <c r="H1" s="28" t="s">
        <v>38</v>
      </c>
      <c r="I1" s="29"/>
      <c r="J1" s="30"/>
    </row>
    <row r="2" spans="1:22" ht="35.1" customHeight="1" x14ac:dyDescent="0.25">
      <c r="A2" s="18" t="s">
        <v>11</v>
      </c>
      <c r="B2" s="31" t="s">
        <v>37</v>
      </c>
      <c r="C2" s="31"/>
      <c r="D2" s="31"/>
      <c r="E2" s="38"/>
      <c r="F2" s="39"/>
      <c r="G2" s="39"/>
      <c r="H2" s="39"/>
      <c r="I2" s="39"/>
      <c r="J2" s="40"/>
    </row>
    <row r="3" spans="1:22" ht="35.1" customHeight="1" x14ac:dyDescent="0.25">
      <c r="A3" s="19" t="s">
        <v>12</v>
      </c>
      <c r="B3" s="31" t="s">
        <v>38</v>
      </c>
      <c r="C3" s="31"/>
      <c r="D3" s="31"/>
      <c r="E3" s="35" t="s">
        <v>28</v>
      </c>
      <c r="F3" s="36"/>
      <c r="G3" s="37"/>
      <c r="H3" s="23">
        <f ca="1">SUM(OFFSET(V6,1,0,500,1))</f>
        <v>24259575</v>
      </c>
      <c r="I3" s="24"/>
      <c r="J3" s="25"/>
    </row>
    <row r="4" spans="1:22" ht="16.899999999999999" customHeight="1" x14ac:dyDescent="0.2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25">
      <c r="A5" s="22" t="s">
        <v>26</v>
      </c>
      <c r="B5" s="26"/>
      <c r="C5" s="26"/>
      <c r="D5" s="26"/>
      <c r="E5" s="27"/>
      <c r="F5" s="21" t="s">
        <v>23</v>
      </c>
      <c r="G5" s="21"/>
      <c r="H5" s="21"/>
      <c r="I5" s="21"/>
      <c r="J5" s="21"/>
      <c r="K5" s="21"/>
      <c r="L5" s="21" t="s">
        <v>25</v>
      </c>
      <c r="M5" s="21"/>
      <c r="N5" s="21"/>
      <c r="O5" s="21"/>
      <c r="P5" s="21"/>
      <c r="Q5" s="21"/>
      <c r="R5" s="21"/>
      <c r="S5" s="21"/>
      <c r="T5" s="21"/>
      <c r="U5" s="22"/>
      <c r="V5" s="15"/>
    </row>
    <row r="6" spans="1:22" ht="56.25" customHeight="1" x14ac:dyDescent="0.2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25">
      <c r="A7" s="3" t="s">
        <v>102</v>
      </c>
      <c r="B7" s="3" t="s">
        <v>103</v>
      </c>
      <c r="C7" s="4" t="s">
        <v>104</v>
      </c>
      <c r="D7" s="4">
        <v>2018</v>
      </c>
      <c r="E7" s="4" t="s">
        <v>30</v>
      </c>
      <c r="F7" s="16">
        <v>0</v>
      </c>
      <c r="G7" s="16">
        <v>0</v>
      </c>
      <c r="H7" s="16">
        <v>54187</v>
      </c>
      <c r="I7" s="16">
        <v>254398</v>
      </c>
      <c r="J7" s="16">
        <v>0</v>
      </c>
      <c r="K7" s="16">
        <v>20743</v>
      </c>
      <c r="L7" s="4" t="s">
        <v>32</v>
      </c>
      <c r="M7" s="17"/>
      <c r="N7" s="17"/>
      <c r="O7" s="17"/>
      <c r="P7" s="17"/>
      <c r="Q7" s="17"/>
      <c r="R7" s="17"/>
      <c r="S7" s="17"/>
      <c r="T7" s="17">
        <v>0</v>
      </c>
      <c r="U7" s="1">
        <f t="shared" ref="U7:U38" si="0">SUM(M7:T7)</f>
        <v>0</v>
      </c>
      <c r="V7" s="2">
        <f t="shared" ref="V7:V38" si="1">SUM(F7:K7)</f>
        <v>329328</v>
      </c>
    </row>
    <row r="8" spans="1:22" customFormat="1" x14ac:dyDescent="0.25">
      <c r="A8" s="3" t="s">
        <v>102</v>
      </c>
      <c r="B8" s="3" t="s">
        <v>132</v>
      </c>
      <c r="C8" s="4" t="s">
        <v>133</v>
      </c>
      <c r="D8" s="4">
        <v>2018</v>
      </c>
      <c r="E8" s="4" t="s">
        <v>30</v>
      </c>
      <c r="F8" s="16">
        <v>0</v>
      </c>
      <c r="G8" s="16">
        <v>0</v>
      </c>
      <c r="H8" s="16">
        <v>46791</v>
      </c>
      <c r="I8" s="16">
        <v>130423</v>
      </c>
      <c r="J8" s="16">
        <v>8008</v>
      </c>
      <c r="K8" s="16">
        <v>12786</v>
      </c>
      <c r="L8" s="4" t="s">
        <v>32</v>
      </c>
      <c r="M8" s="17"/>
      <c r="N8" s="17"/>
      <c r="O8" s="17"/>
      <c r="P8" s="17"/>
      <c r="Q8" s="17"/>
      <c r="R8" s="17"/>
      <c r="S8" s="17"/>
      <c r="T8" s="17">
        <v>0</v>
      </c>
      <c r="U8" s="1">
        <f t="shared" si="0"/>
        <v>0</v>
      </c>
      <c r="V8" s="2">
        <f t="shared" si="1"/>
        <v>198008</v>
      </c>
    </row>
    <row r="9" spans="1:22" customFormat="1" x14ac:dyDescent="0.25">
      <c r="A9" s="3" t="s">
        <v>102</v>
      </c>
      <c r="B9" s="3" t="s">
        <v>134</v>
      </c>
      <c r="C9" s="4" t="s">
        <v>135</v>
      </c>
      <c r="D9" s="4">
        <v>2018</v>
      </c>
      <c r="E9" s="4" t="s">
        <v>30</v>
      </c>
      <c r="F9" s="16">
        <v>0</v>
      </c>
      <c r="G9" s="16">
        <v>0</v>
      </c>
      <c r="H9" s="16">
        <v>49341</v>
      </c>
      <c r="I9" s="16">
        <v>136492</v>
      </c>
      <c r="J9" s="16">
        <v>8008</v>
      </c>
      <c r="K9" s="16">
        <v>13381</v>
      </c>
      <c r="L9" s="4" t="s">
        <v>32</v>
      </c>
      <c r="M9" s="17"/>
      <c r="N9" s="17"/>
      <c r="O9" s="17"/>
      <c r="P9" s="17"/>
      <c r="Q9" s="17"/>
      <c r="R9" s="17"/>
      <c r="S9" s="17"/>
      <c r="T9" s="17">
        <v>0</v>
      </c>
      <c r="U9" s="1">
        <f t="shared" si="0"/>
        <v>0</v>
      </c>
      <c r="V9" s="2">
        <f t="shared" si="1"/>
        <v>207222</v>
      </c>
    </row>
    <row r="10" spans="1:22" customFormat="1" x14ac:dyDescent="0.25">
      <c r="A10" s="3" t="s">
        <v>44</v>
      </c>
      <c r="B10" s="3" t="s">
        <v>45</v>
      </c>
      <c r="C10" s="4" t="s">
        <v>46</v>
      </c>
      <c r="D10" s="4">
        <v>2018</v>
      </c>
      <c r="E10" s="4" t="s">
        <v>30</v>
      </c>
      <c r="F10" s="16">
        <v>0</v>
      </c>
      <c r="G10" s="16">
        <v>0</v>
      </c>
      <c r="H10" s="16">
        <v>82984</v>
      </c>
      <c r="I10" s="16">
        <v>49680</v>
      </c>
      <c r="J10" s="16">
        <v>0</v>
      </c>
      <c r="K10" s="16">
        <v>9022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>
        <v>0</v>
      </c>
      <c r="U10" s="1">
        <f t="shared" si="0"/>
        <v>0</v>
      </c>
      <c r="V10" s="2">
        <f t="shared" si="1"/>
        <v>141686</v>
      </c>
    </row>
    <row r="11" spans="1:22" customFormat="1" x14ac:dyDescent="0.25">
      <c r="A11" s="3" t="s">
        <v>44</v>
      </c>
      <c r="B11" s="3" t="s">
        <v>120</v>
      </c>
      <c r="C11" s="4" t="s">
        <v>121</v>
      </c>
      <c r="D11" s="4">
        <v>2018</v>
      </c>
      <c r="E11" s="4" t="s">
        <v>30</v>
      </c>
      <c r="F11" s="16">
        <v>480738</v>
      </c>
      <c r="G11" s="16">
        <v>0</v>
      </c>
      <c r="H11" s="16">
        <v>204723</v>
      </c>
      <c r="I11" s="16">
        <v>0</v>
      </c>
      <c r="J11" s="16">
        <v>0</v>
      </c>
      <c r="K11" s="16">
        <v>47322</v>
      </c>
      <c r="L11" s="4" t="s">
        <v>32</v>
      </c>
      <c r="M11" s="17"/>
      <c r="N11" s="17"/>
      <c r="O11" s="17"/>
      <c r="P11" s="17">
        <v>30</v>
      </c>
      <c r="Q11" s="17">
        <v>11</v>
      </c>
      <c r="R11" s="17">
        <v>7</v>
      </c>
      <c r="S11" s="17"/>
      <c r="T11" s="17">
        <v>0</v>
      </c>
      <c r="U11" s="1">
        <f t="shared" si="0"/>
        <v>48</v>
      </c>
      <c r="V11" s="2">
        <f t="shared" si="1"/>
        <v>732783</v>
      </c>
    </row>
    <row r="12" spans="1:22" customFormat="1" x14ac:dyDescent="0.25">
      <c r="A12" s="3" t="s">
        <v>136</v>
      </c>
      <c r="B12" s="3" t="s">
        <v>137</v>
      </c>
      <c r="C12" s="4" t="s">
        <v>138</v>
      </c>
      <c r="D12" s="4">
        <v>2018</v>
      </c>
      <c r="E12" s="4" t="s">
        <v>30</v>
      </c>
      <c r="F12" s="16">
        <v>0</v>
      </c>
      <c r="G12" s="16">
        <v>288660</v>
      </c>
      <c r="H12" s="16">
        <v>183250</v>
      </c>
      <c r="I12" s="16">
        <v>0</v>
      </c>
      <c r="J12" s="16">
        <v>0</v>
      </c>
      <c r="K12" s="16">
        <v>32710</v>
      </c>
      <c r="L12" s="4" t="s">
        <v>31</v>
      </c>
      <c r="M12" s="17">
        <v>0</v>
      </c>
      <c r="N12" s="17">
        <v>0</v>
      </c>
      <c r="O12" s="17">
        <v>30</v>
      </c>
      <c r="P12" s="17">
        <v>5</v>
      </c>
      <c r="Q12" s="17">
        <v>0</v>
      </c>
      <c r="R12" s="17">
        <v>0</v>
      </c>
      <c r="S12" s="17">
        <v>0</v>
      </c>
      <c r="T12" s="17">
        <v>0</v>
      </c>
      <c r="U12" s="1">
        <f t="shared" si="0"/>
        <v>35</v>
      </c>
      <c r="V12" s="2">
        <f t="shared" si="1"/>
        <v>504620</v>
      </c>
    </row>
    <row r="13" spans="1:22" customFormat="1" x14ac:dyDescent="0.25">
      <c r="A13" s="3" t="s">
        <v>136</v>
      </c>
      <c r="B13" s="3" t="s">
        <v>149</v>
      </c>
      <c r="C13" s="4" t="s">
        <v>150</v>
      </c>
      <c r="D13" s="4"/>
      <c r="E13" s="4" t="s">
        <v>49</v>
      </c>
      <c r="F13" s="16">
        <v>0</v>
      </c>
      <c r="G13" s="16">
        <v>0</v>
      </c>
      <c r="H13" s="16">
        <v>648119</v>
      </c>
      <c r="I13" s="16">
        <v>0</v>
      </c>
      <c r="J13" s="16">
        <v>0</v>
      </c>
      <c r="K13" s="16">
        <v>45367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>
        <v>0</v>
      </c>
      <c r="U13" s="1">
        <f t="shared" si="0"/>
        <v>0</v>
      </c>
      <c r="V13" s="2">
        <f t="shared" si="1"/>
        <v>693486</v>
      </c>
    </row>
    <row r="14" spans="1:22" customFormat="1" x14ac:dyDescent="0.25">
      <c r="A14" s="3" t="s">
        <v>158</v>
      </c>
      <c r="B14" s="3" t="s">
        <v>47</v>
      </c>
      <c r="C14" s="4" t="s">
        <v>48</v>
      </c>
      <c r="D14" s="4">
        <v>2018</v>
      </c>
      <c r="E14" s="4" t="s">
        <v>49</v>
      </c>
      <c r="F14" s="16">
        <v>0</v>
      </c>
      <c r="G14" s="16">
        <v>0</v>
      </c>
      <c r="H14" s="16">
        <v>172779</v>
      </c>
      <c r="I14" s="16">
        <v>0</v>
      </c>
      <c r="J14" s="16">
        <v>0</v>
      </c>
      <c r="K14" s="16">
        <v>12094</v>
      </c>
      <c r="L14" s="4" t="s">
        <v>32</v>
      </c>
      <c r="M14" s="17"/>
      <c r="N14" s="17"/>
      <c r="O14" s="17"/>
      <c r="P14" s="17"/>
      <c r="Q14" s="17"/>
      <c r="R14" s="17"/>
      <c r="S14" s="17"/>
      <c r="T14" s="17">
        <v>0</v>
      </c>
      <c r="U14" s="1">
        <f t="shared" si="0"/>
        <v>0</v>
      </c>
      <c r="V14" s="2">
        <f t="shared" si="1"/>
        <v>184873</v>
      </c>
    </row>
    <row r="15" spans="1:22" customFormat="1" x14ac:dyDescent="0.25">
      <c r="A15" s="3" t="s">
        <v>158</v>
      </c>
      <c r="B15" s="3" t="s">
        <v>92</v>
      </c>
      <c r="C15" s="4" t="s">
        <v>93</v>
      </c>
      <c r="D15" s="4">
        <v>2018</v>
      </c>
      <c r="E15" s="4" t="s">
        <v>56</v>
      </c>
      <c r="F15" s="16">
        <v>0</v>
      </c>
      <c r="G15" s="16">
        <v>0</v>
      </c>
      <c r="H15" s="16">
        <v>215397</v>
      </c>
      <c r="I15" s="16">
        <v>123313</v>
      </c>
      <c r="J15" s="16">
        <v>0</v>
      </c>
      <c r="K15" s="16">
        <v>23682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>
        <v>0</v>
      </c>
      <c r="U15" s="1">
        <f t="shared" si="0"/>
        <v>0</v>
      </c>
      <c r="V15" s="2">
        <f t="shared" si="1"/>
        <v>362392</v>
      </c>
    </row>
    <row r="16" spans="1:22" customFormat="1" x14ac:dyDescent="0.25">
      <c r="A16" s="3" t="s">
        <v>81</v>
      </c>
      <c r="B16" s="3" t="s">
        <v>82</v>
      </c>
      <c r="C16" s="20" t="s">
        <v>83</v>
      </c>
      <c r="D16" s="4">
        <v>2018</v>
      </c>
      <c r="E16" s="4" t="s">
        <v>30</v>
      </c>
      <c r="F16" s="16">
        <v>617066</v>
      </c>
      <c r="G16" s="16">
        <v>0</v>
      </c>
      <c r="H16" s="16">
        <v>392588</v>
      </c>
      <c r="I16" s="16">
        <v>0</v>
      </c>
      <c r="J16" s="16">
        <v>0</v>
      </c>
      <c r="K16" s="16">
        <v>66426</v>
      </c>
      <c r="L16" s="4" t="s">
        <v>32</v>
      </c>
      <c r="M16" s="17"/>
      <c r="N16" s="17">
        <v>3</v>
      </c>
      <c r="O16" s="17">
        <v>93</v>
      </c>
      <c r="P16" s="17"/>
      <c r="Q16" s="17"/>
      <c r="R16" s="17"/>
      <c r="S16" s="17"/>
      <c r="T16" s="17">
        <v>0</v>
      </c>
      <c r="U16" s="1">
        <f t="shared" si="0"/>
        <v>96</v>
      </c>
      <c r="V16" s="2">
        <f t="shared" si="1"/>
        <v>1076080</v>
      </c>
    </row>
    <row r="17" spans="1:22" customFormat="1" x14ac:dyDescent="0.25">
      <c r="A17" s="3" t="s">
        <v>127</v>
      </c>
      <c r="B17" s="3" t="s">
        <v>128</v>
      </c>
      <c r="C17" s="4" t="s">
        <v>129</v>
      </c>
      <c r="D17" s="4">
        <v>2018</v>
      </c>
      <c r="E17" s="4" t="s">
        <v>30</v>
      </c>
      <c r="F17" s="16">
        <v>403660</v>
      </c>
      <c r="G17" s="16">
        <v>0</v>
      </c>
      <c r="H17" s="16">
        <v>162652</v>
      </c>
      <c r="I17" s="16">
        <v>0</v>
      </c>
      <c r="J17" s="16">
        <v>0</v>
      </c>
      <c r="K17" s="16">
        <v>38511</v>
      </c>
      <c r="L17" s="4"/>
      <c r="M17" s="17"/>
      <c r="N17" s="17"/>
      <c r="O17" s="17">
        <v>48</v>
      </c>
      <c r="P17" s="17"/>
      <c r="Q17" s="17"/>
      <c r="R17" s="17"/>
      <c r="S17" s="17"/>
      <c r="T17" s="17"/>
      <c r="U17" s="1">
        <f t="shared" si="0"/>
        <v>48</v>
      </c>
      <c r="V17" s="2">
        <f t="shared" si="1"/>
        <v>604823</v>
      </c>
    </row>
    <row r="18" spans="1:22" customFormat="1" x14ac:dyDescent="0.25">
      <c r="A18" s="3" t="s">
        <v>53</v>
      </c>
      <c r="B18" s="3" t="s">
        <v>54</v>
      </c>
      <c r="C18" s="4" t="s">
        <v>55</v>
      </c>
      <c r="D18" s="4">
        <v>2018</v>
      </c>
      <c r="E18" s="4" t="s">
        <v>56</v>
      </c>
      <c r="F18" s="16">
        <v>43440</v>
      </c>
      <c r="G18" s="16">
        <v>0</v>
      </c>
      <c r="H18" s="16">
        <v>143833</v>
      </c>
      <c r="I18" s="16">
        <v>200069</v>
      </c>
      <c r="J18" s="16">
        <v>0</v>
      </c>
      <c r="K18" s="16">
        <v>27115</v>
      </c>
      <c r="L18" s="4" t="s">
        <v>32</v>
      </c>
      <c r="M18" s="17"/>
      <c r="N18" s="17"/>
      <c r="O18" s="17"/>
      <c r="P18" s="17">
        <v>2</v>
      </c>
      <c r="Q18" s="17">
        <v>2</v>
      </c>
      <c r="R18" s="17"/>
      <c r="S18" s="17"/>
      <c r="T18" s="17">
        <v>0</v>
      </c>
      <c r="U18" s="1">
        <f t="shared" si="0"/>
        <v>4</v>
      </c>
      <c r="V18" s="2">
        <f t="shared" si="1"/>
        <v>414457</v>
      </c>
    </row>
    <row r="19" spans="1:22" customFormat="1" x14ac:dyDescent="0.25">
      <c r="A19" s="3" t="s">
        <v>53</v>
      </c>
      <c r="B19" s="3" t="s">
        <v>57</v>
      </c>
      <c r="C19" s="4" t="s">
        <v>58</v>
      </c>
      <c r="D19" s="4">
        <v>2018</v>
      </c>
      <c r="E19" s="4" t="s">
        <v>56</v>
      </c>
      <c r="F19" s="16">
        <v>0</v>
      </c>
      <c r="G19" s="16">
        <v>0</v>
      </c>
      <c r="H19" s="16">
        <v>370649</v>
      </c>
      <c r="I19" s="16">
        <v>636705</v>
      </c>
      <c r="J19" s="16">
        <v>0</v>
      </c>
      <c r="K19" s="16">
        <v>70514</v>
      </c>
      <c r="L19" s="4" t="s">
        <v>32</v>
      </c>
      <c r="M19" s="17"/>
      <c r="N19" s="17"/>
      <c r="O19" s="17"/>
      <c r="P19" s="17"/>
      <c r="Q19" s="17"/>
      <c r="R19" s="17"/>
      <c r="S19" s="17"/>
      <c r="T19" s="17">
        <v>0</v>
      </c>
      <c r="U19" s="1">
        <f t="shared" si="0"/>
        <v>0</v>
      </c>
      <c r="V19" s="2">
        <f t="shared" si="1"/>
        <v>1077868</v>
      </c>
    </row>
    <row r="20" spans="1:22" customFormat="1" x14ac:dyDescent="0.25">
      <c r="A20" s="3" t="s">
        <v>53</v>
      </c>
      <c r="B20" s="3" t="s">
        <v>63</v>
      </c>
      <c r="C20" s="4" t="s">
        <v>64</v>
      </c>
      <c r="D20" s="4">
        <v>2018</v>
      </c>
      <c r="E20" s="4" t="s">
        <v>30</v>
      </c>
      <c r="F20" s="16">
        <v>0</v>
      </c>
      <c r="G20" s="16">
        <v>0</v>
      </c>
      <c r="H20" s="16">
        <v>91069</v>
      </c>
      <c r="I20" s="16">
        <v>308450</v>
      </c>
      <c r="J20" s="16">
        <v>0</v>
      </c>
      <c r="K20" s="16">
        <v>26327</v>
      </c>
      <c r="L20" s="4" t="s">
        <v>32</v>
      </c>
      <c r="M20" s="17"/>
      <c r="N20" s="17"/>
      <c r="O20" s="17"/>
      <c r="P20" s="17"/>
      <c r="Q20" s="17"/>
      <c r="R20" s="17"/>
      <c r="S20" s="17"/>
      <c r="T20" s="17">
        <v>0</v>
      </c>
      <c r="U20" s="1">
        <f t="shared" si="0"/>
        <v>0</v>
      </c>
      <c r="V20" s="2">
        <f t="shared" si="1"/>
        <v>425846</v>
      </c>
    </row>
    <row r="21" spans="1:22" customFormat="1" x14ac:dyDescent="0.25">
      <c r="A21" s="3" t="s">
        <v>53</v>
      </c>
      <c r="B21" s="3" t="s">
        <v>65</v>
      </c>
      <c r="C21" s="4" t="s">
        <v>66</v>
      </c>
      <c r="D21" s="4">
        <v>2018</v>
      </c>
      <c r="E21" s="4" t="s">
        <v>30</v>
      </c>
      <c r="F21" s="16">
        <v>0</v>
      </c>
      <c r="G21" s="16">
        <v>0</v>
      </c>
      <c r="H21" s="16">
        <v>72935</v>
      </c>
      <c r="I21" s="16">
        <v>148148</v>
      </c>
      <c r="J21" s="16">
        <v>0</v>
      </c>
      <c r="K21" s="16">
        <v>14689</v>
      </c>
      <c r="L21" s="4" t="s">
        <v>32</v>
      </c>
      <c r="M21" s="17"/>
      <c r="N21" s="17"/>
      <c r="O21" s="17"/>
      <c r="P21" s="17"/>
      <c r="Q21" s="17"/>
      <c r="R21" s="17"/>
      <c r="S21" s="17"/>
      <c r="T21" s="17">
        <v>0</v>
      </c>
      <c r="U21" s="1">
        <f t="shared" si="0"/>
        <v>0</v>
      </c>
      <c r="V21" s="2">
        <f t="shared" si="1"/>
        <v>235772</v>
      </c>
    </row>
    <row r="22" spans="1:22" customFormat="1" x14ac:dyDescent="0.25">
      <c r="A22" s="3" t="s">
        <v>53</v>
      </c>
      <c r="B22" s="3" t="s">
        <v>122</v>
      </c>
      <c r="C22" s="4" t="s">
        <v>123</v>
      </c>
      <c r="D22" s="4">
        <v>2018</v>
      </c>
      <c r="E22" s="4" t="s">
        <v>30</v>
      </c>
      <c r="F22" s="16">
        <v>0</v>
      </c>
      <c r="G22" s="16">
        <v>0</v>
      </c>
      <c r="H22" s="16">
        <v>145322</v>
      </c>
      <c r="I22" s="16">
        <v>379775</v>
      </c>
      <c r="J22" s="16">
        <v>0</v>
      </c>
      <c r="K22" s="16">
        <v>36235</v>
      </c>
      <c r="L22" s="4" t="s">
        <v>32</v>
      </c>
      <c r="M22" s="17"/>
      <c r="N22" s="17"/>
      <c r="O22" s="17"/>
      <c r="P22" s="17"/>
      <c r="Q22" s="17"/>
      <c r="R22" s="17"/>
      <c r="S22" s="17"/>
      <c r="T22" s="17">
        <v>0</v>
      </c>
      <c r="U22" s="1">
        <f t="shared" si="0"/>
        <v>0</v>
      </c>
      <c r="V22" s="2">
        <f t="shared" si="1"/>
        <v>561332</v>
      </c>
    </row>
    <row r="23" spans="1:22" customFormat="1" x14ac:dyDescent="0.25">
      <c r="A23" s="3" t="s">
        <v>53</v>
      </c>
      <c r="B23" s="3" t="s">
        <v>130</v>
      </c>
      <c r="C23" s="4" t="s">
        <v>131</v>
      </c>
      <c r="D23" s="4">
        <v>2018</v>
      </c>
      <c r="E23" s="4" t="s">
        <v>30</v>
      </c>
      <c r="F23" s="16">
        <v>0</v>
      </c>
      <c r="G23" s="16">
        <v>0</v>
      </c>
      <c r="H23" s="16">
        <v>129350</v>
      </c>
      <c r="I23" s="16">
        <v>306602</v>
      </c>
      <c r="J23" s="16">
        <v>0</v>
      </c>
      <c r="K23" s="16">
        <v>30096</v>
      </c>
      <c r="L23" s="4" t="s">
        <v>32</v>
      </c>
      <c r="M23" s="17"/>
      <c r="N23" s="17"/>
      <c r="O23" s="17"/>
      <c r="P23" s="17"/>
      <c r="Q23" s="17"/>
      <c r="R23" s="17"/>
      <c r="S23" s="17"/>
      <c r="T23" s="17">
        <v>0</v>
      </c>
      <c r="U23" s="1">
        <f t="shared" si="0"/>
        <v>0</v>
      </c>
      <c r="V23" s="2">
        <f t="shared" si="1"/>
        <v>466048</v>
      </c>
    </row>
    <row r="24" spans="1:22" customFormat="1" x14ac:dyDescent="0.25">
      <c r="A24" s="3" t="s">
        <v>70</v>
      </c>
      <c r="B24" s="3" t="s">
        <v>71</v>
      </c>
      <c r="C24" s="4" t="s">
        <v>72</v>
      </c>
      <c r="D24" s="4">
        <v>2018</v>
      </c>
      <c r="E24" s="4" t="s">
        <v>30</v>
      </c>
      <c r="F24" s="16">
        <v>0</v>
      </c>
      <c r="G24" s="16">
        <v>297756</v>
      </c>
      <c r="H24" s="16">
        <v>0</v>
      </c>
      <c r="I24" s="16">
        <v>0</v>
      </c>
      <c r="J24" s="16">
        <v>0</v>
      </c>
      <c r="K24" s="16">
        <v>19879</v>
      </c>
      <c r="L24" s="4" t="s">
        <v>31</v>
      </c>
      <c r="M24" s="17">
        <v>0</v>
      </c>
      <c r="N24" s="17">
        <v>3</v>
      </c>
      <c r="O24" s="17">
        <v>13</v>
      </c>
      <c r="P24" s="17">
        <v>13</v>
      </c>
      <c r="Q24" s="17">
        <v>3</v>
      </c>
      <c r="R24" s="17">
        <v>0</v>
      </c>
      <c r="S24" s="17">
        <v>0</v>
      </c>
      <c r="T24" s="17">
        <v>0</v>
      </c>
      <c r="U24" s="1">
        <f t="shared" si="0"/>
        <v>32</v>
      </c>
      <c r="V24" s="2">
        <f t="shared" si="1"/>
        <v>317635</v>
      </c>
    </row>
    <row r="25" spans="1:22" customFormat="1" x14ac:dyDescent="0.25">
      <c r="A25" s="3" t="s">
        <v>70</v>
      </c>
      <c r="B25" s="3" t="s">
        <v>77</v>
      </c>
      <c r="C25" s="4" t="s">
        <v>78</v>
      </c>
      <c r="D25" s="4">
        <v>2018</v>
      </c>
      <c r="E25" s="4" t="s">
        <v>30</v>
      </c>
      <c r="F25" s="16">
        <v>0</v>
      </c>
      <c r="G25" s="16">
        <v>39480</v>
      </c>
      <c r="H25" s="16">
        <v>0</v>
      </c>
      <c r="I25" s="16">
        <v>0</v>
      </c>
      <c r="J25" s="16">
        <v>0</v>
      </c>
      <c r="K25" s="16">
        <v>2801</v>
      </c>
      <c r="L25" s="4" t="s">
        <v>31</v>
      </c>
      <c r="M25" s="17">
        <v>0</v>
      </c>
      <c r="N25" s="17">
        <v>0</v>
      </c>
      <c r="O25" s="17">
        <v>5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">
        <f t="shared" si="0"/>
        <v>5</v>
      </c>
      <c r="V25" s="2">
        <f t="shared" si="1"/>
        <v>42281</v>
      </c>
    </row>
    <row r="26" spans="1:22" customFormat="1" x14ac:dyDescent="0.25">
      <c r="A26" s="3" t="s">
        <v>70</v>
      </c>
      <c r="B26" s="3" t="s">
        <v>84</v>
      </c>
      <c r="C26" s="4" t="s">
        <v>85</v>
      </c>
      <c r="D26" s="4">
        <v>2018</v>
      </c>
      <c r="E26" s="4" t="s">
        <v>49</v>
      </c>
      <c r="F26" s="16">
        <v>0</v>
      </c>
      <c r="G26" s="16">
        <v>0</v>
      </c>
      <c r="H26" s="16">
        <v>121727</v>
      </c>
      <c r="I26" s="16">
        <v>0</v>
      </c>
      <c r="J26" s="16">
        <v>0</v>
      </c>
      <c r="K26" s="16">
        <v>8521</v>
      </c>
      <c r="L26" s="4" t="s">
        <v>32</v>
      </c>
      <c r="M26" s="17"/>
      <c r="N26" s="17"/>
      <c r="O26" s="17"/>
      <c r="P26" s="17"/>
      <c r="Q26" s="17"/>
      <c r="R26" s="17"/>
      <c r="S26" s="17"/>
      <c r="T26" s="17">
        <v>0</v>
      </c>
      <c r="U26" s="1">
        <f t="shared" si="0"/>
        <v>0</v>
      </c>
      <c r="V26" s="2">
        <f t="shared" si="1"/>
        <v>130248</v>
      </c>
    </row>
    <row r="27" spans="1:22" customFormat="1" x14ac:dyDescent="0.25">
      <c r="A27" s="3" t="s">
        <v>70</v>
      </c>
      <c r="B27" s="3" t="s">
        <v>86</v>
      </c>
      <c r="C27" s="4" t="s">
        <v>87</v>
      </c>
      <c r="D27" s="4">
        <v>2018</v>
      </c>
      <c r="E27" s="4" t="s">
        <v>30</v>
      </c>
      <c r="F27" s="16">
        <v>258669</v>
      </c>
      <c r="G27" s="16">
        <v>0</v>
      </c>
      <c r="H27" s="16">
        <v>192963</v>
      </c>
      <c r="I27" s="16">
        <v>0</v>
      </c>
      <c r="J27" s="16">
        <v>0</v>
      </c>
      <c r="K27" s="16">
        <v>29780</v>
      </c>
      <c r="L27" s="4" t="s">
        <v>32</v>
      </c>
      <c r="M27" s="17"/>
      <c r="N27" s="17"/>
      <c r="O27" s="17">
        <v>20</v>
      </c>
      <c r="P27" s="17">
        <v>10</v>
      </c>
      <c r="Q27" s="17"/>
      <c r="R27" s="17"/>
      <c r="S27" s="17"/>
      <c r="T27" s="17">
        <v>0</v>
      </c>
      <c r="U27" s="1">
        <f t="shared" si="0"/>
        <v>30</v>
      </c>
      <c r="V27" s="2">
        <f t="shared" si="1"/>
        <v>481412</v>
      </c>
    </row>
    <row r="28" spans="1:22" customFormat="1" x14ac:dyDescent="0.25">
      <c r="A28" s="3" t="s">
        <v>70</v>
      </c>
      <c r="B28" s="3" t="s">
        <v>88</v>
      </c>
      <c r="C28" s="4" t="s">
        <v>89</v>
      </c>
      <c r="D28" s="4">
        <v>2018</v>
      </c>
      <c r="E28" s="4" t="s">
        <v>30</v>
      </c>
      <c r="F28" s="16">
        <v>229934</v>
      </c>
      <c r="G28" s="16">
        <v>0</v>
      </c>
      <c r="H28" s="16">
        <v>170026</v>
      </c>
      <c r="I28" s="16">
        <v>0</v>
      </c>
      <c r="J28" s="16">
        <v>0</v>
      </c>
      <c r="K28" s="16">
        <v>26368</v>
      </c>
      <c r="L28" s="4" t="s">
        <v>32</v>
      </c>
      <c r="M28" s="17"/>
      <c r="N28" s="17"/>
      <c r="O28" s="17">
        <v>35</v>
      </c>
      <c r="P28" s="17">
        <v>2</v>
      </c>
      <c r="Q28" s="17"/>
      <c r="R28" s="17"/>
      <c r="S28" s="17"/>
      <c r="T28" s="17">
        <v>0</v>
      </c>
      <c r="U28" s="1">
        <f t="shared" si="0"/>
        <v>37</v>
      </c>
      <c r="V28" s="2">
        <f t="shared" si="1"/>
        <v>426328</v>
      </c>
    </row>
    <row r="29" spans="1:22" customFormat="1" x14ac:dyDescent="0.25">
      <c r="A29" s="3" t="s">
        <v>70</v>
      </c>
      <c r="B29" s="3" t="s">
        <v>97</v>
      </c>
      <c r="C29" s="4" t="s">
        <v>98</v>
      </c>
      <c r="D29" s="4">
        <v>2018</v>
      </c>
      <c r="E29" s="4" t="s">
        <v>30</v>
      </c>
      <c r="F29" s="16">
        <v>0</v>
      </c>
      <c r="G29" s="16">
        <v>221340</v>
      </c>
      <c r="H29" s="16">
        <v>0</v>
      </c>
      <c r="I29" s="16">
        <v>0</v>
      </c>
      <c r="J29" s="16">
        <v>0</v>
      </c>
      <c r="K29" s="16">
        <v>14404</v>
      </c>
      <c r="L29" s="4" t="s">
        <v>31</v>
      </c>
      <c r="M29" s="17">
        <v>0</v>
      </c>
      <c r="N29" s="17">
        <v>2</v>
      </c>
      <c r="O29" s="17">
        <v>12</v>
      </c>
      <c r="P29" s="17">
        <v>7</v>
      </c>
      <c r="Q29" s="17">
        <v>3</v>
      </c>
      <c r="R29" s="17">
        <v>0</v>
      </c>
      <c r="S29" s="17">
        <v>0</v>
      </c>
      <c r="T29" s="17">
        <v>0</v>
      </c>
      <c r="U29" s="1">
        <f t="shared" si="0"/>
        <v>24</v>
      </c>
      <c r="V29" s="2">
        <f t="shared" si="1"/>
        <v>235744</v>
      </c>
    </row>
    <row r="30" spans="1:22" customFormat="1" x14ac:dyDescent="0.25">
      <c r="A30" s="3" t="s">
        <v>155</v>
      </c>
      <c r="B30" s="3" t="s">
        <v>156</v>
      </c>
      <c r="C30" s="4" t="s">
        <v>157</v>
      </c>
      <c r="D30" s="4">
        <v>2018</v>
      </c>
      <c r="E30" s="4" t="s">
        <v>56</v>
      </c>
      <c r="F30" s="16">
        <v>96816</v>
      </c>
      <c r="G30" s="16">
        <v>0</v>
      </c>
      <c r="H30" s="16">
        <v>248515</v>
      </c>
      <c r="I30" s="16">
        <v>20115</v>
      </c>
      <c r="J30" s="16">
        <v>0</v>
      </c>
      <c r="K30" s="16">
        <v>25395</v>
      </c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0"/>
        <v>0</v>
      </c>
      <c r="V30" s="2">
        <f t="shared" si="1"/>
        <v>390841</v>
      </c>
    </row>
    <row r="31" spans="1:22" customFormat="1" x14ac:dyDescent="0.25">
      <c r="A31" s="3" t="s">
        <v>38</v>
      </c>
      <c r="B31" s="3" t="s">
        <v>59</v>
      </c>
      <c r="C31" s="4" t="s">
        <v>60</v>
      </c>
      <c r="D31" s="4">
        <v>2018</v>
      </c>
      <c r="E31" s="4" t="s">
        <v>6</v>
      </c>
      <c r="F31" s="16">
        <v>0</v>
      </c>
      <c r="G31" s="16">
        <v>0</v>
      </c>
      <c r="H31" s="16">
        <v>0</v>
      </c>
      <c r="I31" s="16">
        <v>0</v>
      </c>
      <c r="J31" s="16">
        <v>190273</v>
      </c>
      <c r="K31" s="16">
        <v>3805</v>
      </c>
      <c r="L31" s="4" t="s">
        <v>32</v>
      </c>
      <c r="M31" s="17"/>
      <c r="N31" s="17"/>
      <c r="O31" s="17"/>
      <c r="P31" s="17"/>
      <c r="Q31" s="17"/>
      <c r="R31" s="17"/>
      <c r="S31" s="17"/>
      <c r="T31" s="17">
        <v>0</v>
      </c>
      <c r="U31" s="1">
        <f t="shared" si="0"/>
        <v>0</v>
      </c>
      <c r="V31" s="2">
        <f t="shared" si="1"/>
        <v>194078</v>
      </c>
    </row>
    <row r="32" spans="1:22" customFormat="1" x14ac:dyDescent="0.25">
      <c r="A32" s="3" t="s">
        <v>38</v>
      </c>
      <c r="B32" s="3" t="s">
        <v>111</v>
      </c>
      <c r="C32" s="4" t="s">
        <v>112</v>
      </c>
      <c r="D32" s="4">
        <v>2018</v>
      </c>
      <c r="E32" s="4" t="s">
        <v>6</v>
      </c>
      <c r="F32" s="16">
        <v>0</v>
      </c>
      <c r="G32" s="16">
        <v>0</v>
      </c>
      <c r="H32" s="16">
        <v>0</v>
      </c>
      <c r="I32" s="16">
        <v>0</v>
      </c>
      <c r="J32" s="16">
        <v>91576</v>
      </c>
      <c r="K32" s="16">
        <v>4579</v>
      </c>
      <c r="L32" s="4" t="s">
        <v>32</v>
      </c>
      <c r="M32" s="17"/>
      <c r="N32" s="17"/>
      <c r="O32" s="17"/>
      <c r="P32" s="17"/>
      <c r="Q32" s="17"/>
      <c r="R32" s="17"/>
      <c r="S32" s="17"/>
      <c r="T32" s="17">
        <v>0</v>
      </c>
      <c r="U32" s="1">
        <f t="shared" si="0"/>
        <v>0</v>
      </c>
      <c r="V32" s="2">
        <f t="shared" si="1"/>
        <v>96155</v>
      </c>
    </row>
    <row r="33" spans="1:22" customFormat="1" ht="15.75" customHeight="1" x14ac:dyDescent="0.25">
      <c r="A33" s="3" t="s">
        <v>50</v>
      </c>
      <c r="B33" s="3" t="s">
        <v>51</v>
      </c>
      <c r="C33" s="4" t="s">
        <v>52</v>
      </c>
      <c r="D33" s="4">
        <v>2018</v>
      </c>
      <c r="E33" s="4" t="s">
        <v>30</v>
      </c>
      <c r="F33" s="16">
        <v>0</v>
      </c>
      <c r="G33" s="16">
        <v>0</v>
      </c>
      <c r="H33" s="16">
        <v>227817</v>
      </c>
      <c r="I33" s="16">
        <v>5159</v>
      </c>
      <c r="J33" s="16">
        <v>0</v>
      </c>
      <c r="K33" s="16">
        <v>15652</v>
      </c>
      <c r="L33" s="4" t="s">
        <v>32</v>
      </c>
      <c r="M33" s="17"/>
      <c r="N33" s="17"/>
      <c r="O33" s="17"/>
      <c r="P33" s="17"/>
      <c r="Q33" s="17"/>
      <c r="R33" s="17"/>
      <c r="S33" s="17"/>
      <c r="T33" s="17">
        <v>0</v>
      </c>
      <c r="U33" s="1">
        <f t="shared" si="0"/>
        <v>0</v>
      </c>
      <c r="V33" s="2">
        <f t="shared" si="1"/>
        <v>248628</v>
      </c>
    </row>
    <row r="34" spans="1:22" customFormat="1" ht="15.75" customHeight="1" x14ac:dyDescent="0.25">
      <c r="A34" s="3" t="s">
        <v>33</v>
      </c>
      <c r="B34" s="3" t="s">
        <v>73</v>
      </c>
      <c r="C34" s="4" t="s">
        <v>74</v>
      </c>
      <c r="D34" s="4">
        <v>2018</v>
      </c>
      <c r="E34" s="4" t="s">
        <v>30</v>
      </c>
      <c r="F34" s="16">
        <v>0</v>
      </c>
      <c r="G34" s="16">
        <v>2252028</v>
      </c>
      <c r="H34" s="16">
        <v>0</v>
      </c>
      <c r="I34" s="16">
        <v>0</v>
      </c>
      <c r="J34" s="16">
        <v>0</v>
      </c>
      <c r="K34" s="16">
        <v>147948</v>
      </c>
      <c r="L34" s="4" t="s">
        <v>31</v>
      </c>
      <c r="M34" s="17">
        <v>0</v>
      </c>
      <c r="N34" s="17">
        <v>5</v>
      </c>
      <c r="O34" s="17">
        <v>134</v>
      </c>
      <c r="P34" s="17">
        <v>45</v>
      </c>
      <c r="Q34" s="17">
        <v>43</v>
      </c>
      <c r="R34" s="17">
        <v>7</v>
      </c>
      <c r="S34" s="17">
        <v>0</v>
      </c>
      <c r="T34" s="17">
        <v>0</v>
      </c>
      <c r="U34" s="1">
        <f t="shared" si="0"/>
        <v>234</v>
      </c>
      <c r="V34" s="2">
        <f t="shared" si="1"/>
        <v>2399976</v>
      </c>
    </row>
    <row r="35" spans="1:22" customFormat="1" x14ac:dyDescent="0.25">
      <c r="A35" s="3" t="s">
        <v>124</v>
      </c>
      <c r="B35" s="3" t="s">
        <v>125</v>
      </c>
      <c r="C35" s="4" t="s">
        <v>126</v>
      </c>
      <c r="D35" s="4">
        <v>2018</v>
      </c>
      <c r="E35" s="4" t="s">
        <v>30</v>
      </c>
      <c r="F35" s="16">
        <v>0</v>
      </c>
      <c r="G35" s="16">
        <v>581880</v>
      </c>
      <c r="H35" s="16">
        <v>251663</v>
      </c>
      <c r="I35" s="16">
        <v>0</v>
      </c>
      <c r="J35" s="16">
        <v>0</v>
      </c>
      <c r="K35" s="16">
        <v>57116</v>
      </c>
      <c r="L35" s="4" t="s">
        <v>31</v>
      </c>
      <c r="M35" s="17">
        <v>0</v>
      </c>
      <c r="N35" s="17">
        <v>0</v>
      </c>
      <c r="O35" s="17">
        <v>23</v>
      </c>
      <c r="P35" s="17">
        <v>32</v>
      </c>
      <c r="Q35" s="17">
        <v>5</v>
      </c>
      <c r="R35" s="17">
        <v>0</v>
      </c>
      <c r="S35" s="17">
        <v>0</v>
      </c>
      <c r="T35" s="17">
        <v>0</v>
      </c>
      <c r="U35" s="1">
        <f t="shared" si="0"/>
        <v>60</v>
      </c>
      <c r="V35" s="2">
        <f t="shared" si="1"/>
        <v>890659</v>
      </c>
    </row>
    <row r="36" spans="1:22" customFormat="1" x14ac:dyDescent="0.25">
      <c r="A36" s="3" t="s">
        <v>124</v>
      </c>
      <c r="B36" s="3" t="s">
        <v>147</v>
      </c>
      <c r="C36" s="4" t="s">
        <v>148</v>
      </c>
      <c r="D36" s="4">
        <v>2018</v>
      </c>
      <c r="E36" s="4" t="s">
        <v>30</v>
      </c>
      <c r="F36" s="16">
        <v>0</v>
      </c>
      <c r="G36" s="16">
        <v>467532</v>
      </c>
      <c r="H36" s="16">
        <v>195157</v>
      </c>
      <c r="I36" s="16">
        <v>0</v>
      </c>
      <c r="J36" s="16">
        <v>4000</v>
      </c>
      <c r="K36" s="16">
        <v>46654</v>
      </c>
      <c r="L36" s="4" t="s">
        <v>31</v>
      </c>
      <c r="M36" s="17">
        <v>0</v>
      </c>
      <c r="N36" s="17">
        <v>9</v>
      </c>
      <c r="O36" s="17">
        <v>48</v>
      </c>
      <c r="P36" s="17">
        <v>3</v>
      </c>
      <c r="Q36" s="17">
        <v>0</v>
      </c>
      <c r="R36" s="17">
        <v>0</v>
      </c>
      <c r="S36" s="17">
        <v>0</v>
      </c>
      <c r="T36" s="17">
        <v>0</v>
      </c>
      <c r="U36" s="1">
        <f t="shared" si="0"/>
        <v>60</v>
      </c>
      <c r="V36" s="2">
        <f t="shared" si="1"/>
        <v>713343</v>
      </c>
    </row>
    <row r="37" spans="1:22" customFormat="1" x14ac:dyDescent="0.25">
      <c r="A37" s="3" t="s">
        <v>124</v>
      </c>
      <c r="B37" s="3" t="s">
        <v>151</v>
      </c>
      <c r="C37" s="4" t="s">
        <v>152</v>
      </c>
      <c r="D37" s="4">
        <v>2018</v>
      </c>
      <c r="E37" s="4" t="s">
        <v>30</v>
      </c>
      <c r="F37" s="16">
        <v>0</v>
      </c>
      <c r="G37" s="16">
        <v>344556</v>
      </c>
      <c r="H37" s="16">
        <v>141500</v>
      </c>
      <c r="I37" s="16">
        <v>0</v>
      </c>
      <c r="J37" s="16">
        <v>2000</v>
      </c>
      <c r="K37" s="16">
        <v>33647</v>
      </c>
      <c r="L37" s="4" t="s">
        <v>31</v>
      </c>
      <c r="M37" s="17"/>
      <c r="N37" s="17">
        <v>12</v>
      </c>
      <c r="O37" s="17">
        <v>30</v>
      </c>
      <c r="P37" s="17">
        <v>3</v>
      </c>
      <c r="Q37" s="17"/>
      <c r="R37" s="17"/>
      <c r="S37" s="17"/>
      <c r="T37" s="17"/>
      <c r="U37" s="1">
        <f t="shared" si="0"/>
        <v>45</v>
      </c>
      <c r="V37" s="2">
        <f t="shared" si="1"/>
        <v>521703</v>
      </c>
    </row>
    <row r="38" spans="1:22" customFormat="1" x14ac:dyDescent="0.25">
      <c r="A38" s="3" t="s">
        <v>124</v>
      </c>
      <c r="B38" s="3" t="s">
        <v>153</v>
      </c>
      <c r="C38" s="4" t="s">
        <v>154</v>
      </c>
      <c r="D38" s="4">
        <v>2018</v>
      </c>
      <c r="E38" s="4" t="s">
        <v>30</v>
      </c>
      <c r="F38" s="16"/>
      <c r="G38" s="16">
        <v>553812</v>
      </c>
      <c r="H38" s="16">
        <v>229678</v>
      </c>
      <c r="I38" s="16"/>
      <c r="J38" s="16">
        <v>2000</v>
      </c>
      <c r="K38" s="16">
        <v>54348</v>
      </c>
      <c r="L38" s="4" t="s">
        <v>31</v>
      </c>
      <c r="M38" s="17"/>
      <c r="N38" s="17"/>
      <c r="O38" s="17">
        <v>23</v>
      </c>
      <c r="P38" s="17">
        <v>25</v>
      </c>
      <c r="Q38" s="17">
        <v>5</v>
      </c>
      <c r="R38" s="17">
        <v>3</v>
      </c>
      <c r="S38" s="17"/>
      <c r="T38" s="17"/>
      <c r="U38" s="1">
        <f t="shared" si="0"/>
        <v>56</v>
      </c>
      <c r="V38" s="2">
        <f t="shared" si="1"/>
        <v>839838</v>
      </c>
    </row>
    <row r="39" spans="1:22" customFormat="1" ht="12.75" customHeight="1" x14ac:dyDescent="0.25">
      <c r="A39" s="3" t="s">
        <v>99</v>
      </c>
      <c r="B39" s="3" t="s">
        <v>34</v>
      </c>
      <c r="C39" s="4" t="s">
        <v>35</v>
      </c>
      <c r="D39" s="4">
        <v>2018</v>
      </c>
      <c r="E39" s="4" t="s">
        <v>30</v>
      </c>
      <c r="F39" s="16">
        <v>0</v>
      </c>
      <c r="G39" s="16">
        <v>93240</v>
      </c>
      <c r="H39" s="16">
        <v>0</v>
      </c>
      <c r="I39" s="16">
        <v>0</v>
      </c>
      <c r="J39" s="16">
        <v>0</v>
      </c>
      <c r="K39" s="16">
        <v>6228</v>
      </c>
      <c r="L39" s="4" t="s">
        <v>31</v>
      </c>
      <c r="M39" s="17">
        <v>0</v>
      </c>
      <c r="N39" s="17">
        <v>1</v>
      </c>
      <c r="O39" s="17">
        <v>11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">
        <f t="shared" ref="U39:U70" si="2">SUM(M39:T39)</f>
        <v>12</v>
      </c>
      <c r="V39" s="2">
        <f t="shared" ref="V39:V64" si="3">SUM(F39:K39)</f>
        <v>99468</v>
      </c>
    </row>
    <row r="40" spans="1:22" customFormat="1" x14ac:dyDescent="0.25">
      <c r="A40" s="3" t="s">
        <v>99</v>
      </c>
      <c r="B40" s="3" t="s">
        <v>100</v>
      </c>
      <c r="C40" s="4" t="s">
        <v>101</v>
      </c>
      <c r="D40" s="4">
        <v>2018</v>
      </c>
      <c r="E40" s="4" t="s">
        <v>30</v>
      </c>
      <c r="F40" s="16">
        <v>255674</v>
      </c>
      <c r="G40" s="16">
        <v>0</v>
      </c>
      <c r="H40" s="16">
        <v>62900</v>
      </c>
      <c r="I40" s="16">
        <v>0</v>
      </c>
      <c r="J40" s="16">
        <v>0</v>
      </c>
      <c r="K40" s="16">
        <v>21438</v>
      </c>
      <c r="L40" s="4" t="s">
        <v>32</v>
      </c>
      <c r="M40" s="17"/>
      <c r="N40" s="17"/>
      <c r="O40" s="17">
        <v>30</v>
      </c>
      <c r="P40" s="17"/>
      <c r="Q40" s="17"/>
      <c r="R40" s="17"/>
      <c r="S40" s="17"/>
      <c r="T40" s="17">
        <v>0</v>
      </c>
      <c r="U40" s="1">
        <f t="shared" si="2"/>
        <v>30</v>
      </c>
      <c r="V40" s="2">
        <f t="shared" si="3"/>
        <v>340012</v>
      </c>
    </row>
    <row r="41" spans="1:22" customFormat="1" x14ac:dyDescent="0.25">
      <c r="A41" s="3" t="s">
        <v>99</v>
      </c>
      <c r="B41" s="3" t="s">
        <v>105</v>
      </c>
      <c r="C41" s="4" t="s">
        <v>106</v>
      </c>
      <c r="D41" s="4">
        <v>2018</v>
      </c>
      <c r="E41" s="4" t="s">
        <v>30</v>
      </c>
      <c r="F41" s="16">
        <v>0</v>
      </c>
      <c r="G41" s="16">
        <v>0</v>
      </c>
      <c r="H41" s="16">
        <v>120635</v>
      </c>
      <c r="I41" s="16">
        <v>366877</v>
      </c>
      <c r="J41" s="16">
        <v>0</v>
      </c>
      <c r="K41" s="16">
        <v>32889</v>
      </c>
      <c r="L41" s="4" t="s">
        <v>32</v>
      </c>
      <c r="M41" s="17"/>
      <c r="N41" s="17"/>
      <c r="O41" s="17"/>
      <c r="P41" s="17"/>
      <c r="Q41" s="17"/>
      <c r="R41" s="17"/>
      <c r="S41" s="17"/>
      <c r="T41" s="17">
        <v>0</v>
      </c>
      <c r="U41" s="1">
        <f t="shared" si="2"/>
        <v>0</v>
      </c>
      <c r="V41" s="2">
        <f t="shared" si="3"/>
        <v>520401</v>
      </c>
    </row>
    <row r="42" spans="1:22" customFormat="1" x14ac:dyDescent="0.25">
      <c r="A42" s="3" t="s">
        <v>99</v>
      </c>
      <c r="B42" s="3" t="s">
        <v>109</v>
      </c>
      <c r="C42" s="4" t="s">
        <v>110</v>
      </c>
      <c r="D42" s="4">
        <v>2018</v>
      </c>
      <c r="E42" s="4" t="s">
        <v>30</v>
      </c>
      <c r="F42" s="16">
        <v>0</v>
      </c>
      <c r="G42" s="16">
        <v>197400</v>
      </c>
      <c r="H42" s="16">
        <v>0</v>
      </c>
      <c r="I42" s="16">
        <v>0</v>
      </c>
      <c r="J42" s="16">
        <v>0</v>
      </c>
      <c r="K42" s="16">
        <v>13818</v>
      </c>
      <c r="L42" s="4" t="s">
        <v>31</v>
      </c>
      <c r="M42" s="17">
        <v>0</v>
      </c>
      <c r="N42" s="17">
        <v>0</v>
      </c>
      <c r="O42" s="17">
        <v>25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">
        <f t="shared" si="2"/>
        <v>25</v>
      </c>
      <c r="V42" s="2">
        <f t="shared" si="3"/>
        <v>211218</v>
      </c>
    </row>
    <row r="43" spans="1:22" customFormat="1" x14ac:dyDescent="0.25">
      <c r="A43" s="3" t="s">
        <v>99</v>
      </c>
      <c r="B43" s="3" t="s">
        <v>143</v>
      </c>
      <c r="C43" s="4" t="s">
        <v>144</v>
      </c>
      <c r="D43" s="4">
        <v>2018</v>
      </c>
      <c r="E43" s="4" t="s">
        <v>30</v>
      </c>
      <c r="F43" s="16">
        <v>0</v>
      </c>
      <c r="G43" s="16">
        <v>331632</v>
      </c>
      <c r="H43" s="16">
        <v>192954</v>
      </c>
      <c r="I43" s="16">
        <v>0</v>
      </c>
      <c r="J43" s="16">
        <v>0</v>
      </c>
      <c r="K43" s="16">
        <v>32659</v>
      </c>
      <c r="L43" s="4" t="s">
        <v>31</v>
      </c>
      <c r="M43" s="17">
        <v>0</v>
      </c>
      <c r="N43" s="17">
        <v>0</v>
      </c>
      <c r="O43" s="17">
        <v>42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">
        <f t="shared" si="2"/>
        <v>42</v>
      </c>
      <c r="V43" s="2">
        <f t="shared" si="3"/>
        <v>557245</v>
      </c>
    </row>
    <row r="44" spans="1:22" customFormat="1" x14ac:dyDescent="0.25">
      <c r="A44" s="3" t="s">
        <v>113</v>
      </c>
      <c r="B44" s="3" t="s">
        <v>39</v>
      </c>
      <c r="C44" s="4" t="s">
        <v>40</v>
      </c>
      <c r="D44" s="4">
        <v>2018</v>
      </c>
      <c r="E44" s="4" t="s">
        <v>30</v>
      </c>
      <c r="F44" s="16">
        <v>0</v>
      </c>
      <c r="G44" s="16">
        <v>371112</v>
      </c>
      <c r="H44" s="16">
        <v>0</v>
      </c>
      <c r="I44" s="16">
        <v>0</v>
      </c>
      <c r="J44" s="16">
        <v>0</v>
      </c>
      <c r="K44" s="16">
        <v>24833</v>
      </c>
      <c r="L44" s="4" t="s">
        <v>31</v>
      </c>
      <c r="M44" s="17">
        <v>0</v>
      </c>
      <c r="N44" s="17">
        <v>0</v>
      </c>
      <c r="O44" s="17">
        <v>47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">
        <f t="shared" si="2"/>
        <v>47</v>
      </c>
      <c r="V44" s="2">
        <f t="shared" si="3"/>
        <v>395945</v>
      </c>
    </row>
    <row r="45" spans="1:22" customFormat="1" x14ac:dyDescent="0.25">
      <c r="A45" s="3" t="s">
        <v>113</v>
      </c>
      <c r="B45" s="3" t="s">
        <v>75</v>
      </c>
      <c r="C45" s="4" t="s">
        <v>76</v>
      </c>
      <c r="D45" s="4">
        <v>2018</v>
      </c>
      <c r="E45" s="4" t="s">
        <v>30</v>
      </c>
      <c r="F45" s="16">
        <v>0</v>
      </c>
      <c r="G45" s="16">
        <v>185940</v>
      </c>
      <c r="H45" s="16">
        <v>0</v>
      </c>
      <c r="I45" s="16">
        <v>0</v>
      </c>
      <c r="J45" s="16">
        <v>0</v>
      </c>
      <c r="K45" s="16">
        <v>12437</v>
      </c>
      <c r="L45" s="4" t="s">
        <v>31</v>
      </c>
      <c r="M45" s="17">
        <v>0</v>
      </c>
      <c r="N45" s="17">
        <v>0</v>
      </c>
      <c r="O45" s="17">
        <v>10</v>
      </c>
      <c r="P45" s="17">
        <v>9</v>
      </c>
      <c r="Q45" s="17">
        <v>1</v>
      </c>
      <c r="R45" s="17">
        <v>0</v>
      </c>
      <c r="S45" s="17">
        <v>0</v>
      </c>
      <c r="T45" s="17">
        <v>0</v>
      </c>
      <c r="U45" s="1">
        <f t="shared" si="2"/>
        <v>20</v>
      </c>
      <c r="V45" s="2">
        <f t="shared" si="3"/>
        <v>198377</v>
      </c>
    </row>
    <row r="46" spans="1:22" customFormat="1" x14ac:dyDescent="0.25">
      <c r="A46" s="3" t="s">
        <v>113</v>
      </c>
      <c r="B46" s="3" t="s">
        <v>107</v>
      </c>
      <c r="C46" s="4" t="s">
        <v>108</v>
      </c>
      <c r="D46" s="4">
        <v>2018</v>
      </c>
      <c r="E46" s="4" t="s">
        <v>30</v>
      </c>
      <c r="F46" s="16">
        <v>0</v>
      </c>
      <c r="G46" s="16">
        <v>457968</v>
      </c>
      <c r="H46" s="16">
        <v>0</v>
      </c>
      <c r="I46" s="16">
        <v>0</v>
      </c>
      <c r="J46" s="16">
        <v>0</v>
      </c>
      <c r="K46" s="16">
        <v>32496</v>
      </c>
      <c r="L46" s="4" t="s">
        <v>31</v>
      </c>
      <c r="M46" s="17">
        <v>0</v>
      </c>
      <c r="N46" s="17">
        <v>0</v>
      </c>
      <c r="O46" s="17">
        <v>58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">
        <f t="shared" si="2"/>
        <v>58</v>
      </c>
      <c r="V46" s="2">
        <f t="shared" si="3"/>
        <v>490464</v>
      </c>
    </row>
    <row r="47" spans="1:22" customFormat="1" x14ac:dyDescent="0.25">
      <c r="A47" s="3" t="s">
        <v>113</v>
      </c>
      <c r="B47" s="3" t="s">
        <v>114</v>
      </c>
      <c r="C47" s="4" t="s">
        <v>115</v>
      </c>
      <c r="D47" s="4">
        <v>2018</v>
      </c>
      <c r="E47" s="4" t="s">
        <v>30</v>
      </c>
      <c r="F47" s="16">
        <v>377889</v>
      </c>
      <c r="G47" s="16">
        <v>0</v>
      </c>
      <c r="H47" s="16">
        <v>89922</v>
      </c>
      <c r="I47" s="16">
        <v>0</v>
      </c>
      <c r="J47" s="16">
        <v>0</v>
      </c>
      <c r="K47" s="16">
        <v>30328</v>
      </c>
      <c r="L47" s="4" t="s">
        <v>32</v>
      </c>
      <c r="M47" s="17"/>
      <c r="N47" s="17"/>
      <c r="O47" s="17">
        <v>30</v>
      </c>
      <c r="P47" s="17">
        <v>6</v>
      </c>
      <c r="Q47" s="17">
        <v>5</v>
      </c>
      <c r="R47" s="17"/>
      <c r="S47" s="17"/>
      <c r="T47" s="17">
        <v>0</v>
      </c>
      <c r="U47" s="1">
        <f t="shared" si="2"/>
        <v>41</v>
      </c>
      <c r="V47" s="2">
        <f t="shared" si="3"/>
        <v>498139</v>
      </c>
    </row>
    <row r="48" spans="1:22" customFormat="1" x14ac:dyDescent="0.25">
      <c r="A48" s="3" t="s">
        <v>113</v>
      </c>
      <c r="B48" s="3" t="s">
        <v>116</v>
      </c>
      <c r="C48" s="4" t="s">
        <v>117</v>
      </c>
      <c r="D48" s="4">
        <v>2018</v>
      </c>
      <c r="E48" s="4" t="s">
        <v>49</v>
      </c>
      <c r="F48" s="16">
        <v>0</v>
      </c>
      <c r="G48" s="16">
        <v>0</v>
      </c>
      <c r="H48" s="16">
        <v>187200</v>
      </c>
      <c r="I48" s="16">
        <v>0</v>
      </c>
      <c r="J48" s="16">
        <v>0</v>
      </c>
      <c r="K48" s="16">
        <v>12800</v>
      </c>
      <c r="L48" s="4" t="s">
        <v>32</v>
      </c>
      <c r="M48" s="17"/>
      <c r="N48" s="17"/>
      <c r="O48" s="17"/>
      <c r="P48" s="17"/>
      <c r="Q48" s="17"/>
      <c r="R48" s="17"/>
      <c r="S48" s="17"/>
      <c r="T48" s="17">
        <v>0</v>
      </c>
      <c r="U48" s="1">
        <f t="shared" si="2"/>
        <v>0</v>
      </c>
      <c r="V48" s="2">
        <f t="shared" si="3"/>
        <v>200000</v>
      </c>
    </row>
    <row r="49" spans="1:22" customFormat="1" x14ac:dyDescent="0.25">
      <c r="A49" s="3" t="s">
        <v>113</v>
      </c>
      <c r="B49" s="3" t="s">
        <v>118</v>
      </c>
      <c r="C49" s="4" t="s">
        <v>119</v>
      </c>
      <c r="D49" s="4">
        <v>2018</v>
      </c>
      <c r="E49" s="4" t="s">
        <v>30</v>
      </c>
      <c r="F49" s="16">
        <v>222038</v>
      </c>
      <c r="G49" s="16">
        <v>0</v>
      </c>
      <c r="H49" s="16">
        <v>125105</v>
      </c>
      <c r="I49" s="16">
        <v>0</v>
      </c>
      <c r="J49" s="16">
        <v>0</v>
      </c>
      <c r="K49" s="16">
        <v>23551</v>
      </c>
      <c r="L49" s="4" t="s">
        <v>32</v>
      </c>
      <c r="M49" s="17"/>
      <c r="N49" s="17"/>
      <c r="O49" s="17">
        <v>28</v>
      </c>
      <c r="P49" s="17"/>
      <c r="Q49" s="17"/>
      <c r="R49" s="17"/>
      <c r="S49" s="17"/>
      <c r="T49" s="17">
        <v>0</v>
      </c>
      <c r="U49" s="1">
        <f t="shared" si="2"/>
        <v>28</v>
      </c>
      <c r="V49" s="2">
        <f t="shared" si="3"/>
        <v>370694</v>
      </c>
    </row>
    <row r="50" spans="1:22" customFormat="1" x14ac:dyDescent="0.25">
      <c r="A50" s="3" t="s">
        <v>113</v>
      </c>
      <c r="B50" s="3" t="s">
        <v>139</v>
      </c>
      <c r="C50" s="4" t="s">
        <v>140</v>
      </c>
      <c r="D50" s="4">
        <v>2018</v>
      </c>
      <c r="E50" s="4" t="s">
        <v>30</v>
      </c>
      <c r="F50" s="16">
        <v>0</v>
      </c>
      <c r="G50" s="16">
        <v>239100</v>
      </c>
      <c r="H50" s="16">
        <v>102000</v>
      </c>
      <c r="I50" s="16">
        <v>0</v>
      </c>
      <c r="J50" s="16">
        <v>0</v>
      </c>
      <c r="K50" s="16">
        <v>23595</v>
      </c>
      <c r="L50" s="4" t="s">
        <v>31</v>
      </c>
      <c r="M50" s="17">
        <v>0</v>
      </c>
      <c r="N50" s="17">
        <v>0</v>
      </c>
      <c r="O50" s="17">
        <v>15</v>
      </c>
      <c r="P50" s="17">
        <v>5</v>
      </c>
      <c r="Q50" s="17">
        <v>5</v>
      </c>
      <c r="R50" s="17">
        <v>0</v>
      </c>
      <c r="S50" s="17">
        <v>0</v>
      </c>
      <c r="T50" s="17">
        <v>0</v>
      </c>
      <c r="U50" s="1">
        <f t="shared" si="2"/>
        <v>25</v>
      </c>
      <c r="V50" s="2">
        <f t="shared" si="3"/>
        <v>364695</v>
      </c>
    </row>
    <row r="51" spans="1:22" customFormat="1" x14ac:dyDescent="0.25">
      <c r="A51" s="3" t="s">
        <v>113</v>
      </c>
      <c r="B51" s="3" t="s">
        <v>141</v>
      </c>
      <c r="C51" s="4" t="s">
        <v>142</v>
      </c>
      <c r="D51" s="4">
        <v>2018</v>
      </c>
      <c r="E51" s="4" t="s">
        <v>49</v>
      </c>
      <c r="F51" s="16">
        <v>0</v>
      </c>
      <c r="G51" s="16">
        <v>0</v>
      </c>
      <c r="H51" s="16">
        <v>186924</v>
      </c>
      <c r="I51" s="16">
        <v>0</v>
      </c>
      <c r="J51" s="16">
        <v>0</v>
      </c>
      <c r="K51" s="16">
        <v>13076</v>
      </c>
      <c r="L51" s="4" t="s">
        <v>32</v>
      </c>
      <c r="M51" s="17"/>
      <c r="N51" s="17"/>
      <c r="O51" s="17"/>
      <c r="P51" s="17"/>
      <c r="Q51" s="17"/>
      <c r="R51" s="17"/>
      <c r="S51" s="17"/>
      <c r="T51" s="17">
        <v>0</v>
      </c>
      <c r="U51" s="1">
        <f t="shared" si="2"/>
        <v>0</v>
      </c>
      <c r="V51" s="2">
        <f t="shared" si="3"/>
        <v>200000</v>
      </c>
    </row>
    <row r="52" spans="1:22" customFormat="1" x14ac:dyDescent="0.25">
      <c r="A52" s="3" t="s">
        <v>113</v>
      </c>
      <c r="B52" s="3" t="s">
        <v>145</v>
      </c>
      <c r="C52" s="4" t="s">
        <v>146</v>
      </c>
      <c r="D52" s="4"/>
      <c r="E52" s="4" t="s">
        <v>49</v>
      </c>
      <c r="F52" s="16">
        <v>0</v>
      </c>
      <c r="G52" s="16">
        <v>0</v>
      </c>
      <c r="H52" s="16">
        <v>300613</v>
      </c>
      <c r="I52" s="16">
        <v>0</v>
      </c>
      <c r="J52" s="16">
        <v>0</v>
      </c>
      <c r="K52" s="16">
        <v>21042</v>
      </c>
      <c r="L52" s="4" t="s">
        <v>32</v>
      </c>
      <c r="M52" s="17"/>
      <c r="N52" s="17"/>
      <c r="O52" s="17"/>
      <c r="P52" s="17"/>
      <c r="Q52" s="17"/>
      <c r="R52" s="17"/>
      <c r="S52" s="17"/>
      <c r="T52" s="17">
        <v>0</v>
      </c>
      <c r="U52" s="1">
        <f t="shared" si="2"/>
        <v>0</v>
      </c>
      <c r="V52" s="2">
        <f t="shared" si="3"/>
        <v>321655</v>
      </c>
    </row>
    <row r="53" spans="1:22" customFormat="1" x14ac:dyDescent="0.25">
      <c r="A53" s="3" t="s">
        <v>94</v>
      </c>
      <c r="B53" s="3" t="s">
        <v>95</v>
      </c>
      <c r="C53" s="4" t="s">
        <v>96</v>
      </c>
      <c r="D53" s="4">
        <v>2018</v>
      </c>
      <c r="E53" s="4" t="s">
        <v>30</v>
      </c>
      <c r="F53" s="16">
        <v>0</v>
      </c>
      <c r="G53" s="16">
        <v>0</v>
      </c>
      <c r="H53" s="16">
        <v>65575</v>
      </c>
      <c r="I53" s="16">
        <v>62542</v>
      </c>
      <c r="J53" s="16">
        <v>0</v>
      </c>
      <c r="K53" s="16">
        <v>8635</v>
      </c>
      <c r="L53" s="4" t="s">
        <v>32</v>
      </c>
      <c r="M53" s="17"/>
      <c r="N53" s="17"/>
      <c r="O53" s="17"/>
      <c r="P53" s="17"/>
      <c r="Q53" s="17"/>
      <c r="R53" s="17"/>
      <c r="S53" s="17"/>
      <c r="T53" s="17">
        <v>0</v>
      </c>
      <c r="U53" s="1">
        <f t="shared" si="2"/>
        <v>0</v>
      </c>
      <c r="V53" s="2">
        <f t="shared" si="3"/>
        <v>136752</v>
      </c>
    </row>
    <row r="54" spans="1:22" customFormat="1" x14ac:dyDescent="0.25">
      <c r="A54" s="3" t="s">
        <v>41</v>
      </c>
      <c r="B54" s="3" t="s">
        <v>42</v>
      </c>
      <c r="C54" s="4" t="s">
        <v>43</v>
      </c>
      <c r="D54" s="4">
        <v>2018</v>
      </c>
      <c r="E54" s="4" t="s">
        <v>30</v>
      </c>
      <c r="F54" s="16">
        <v>537150</v>
      </c>
      <c r="G54" s="16">
        <v>0</v>
      </c>
      <c r="H54" s="16">
        <v>330924</v>
      </c>
      <c r="I54" s="16">
        <v>0</v>
      </c>
      <c r="J54" s="16">
        <v>0</v>
      </c>
      <c r="K54" s="16">
        <v>57216</v>
      </c>
      <c r="L54" s="4" t="s">
        <v>32</v>
      </c>
      <c r="M54" s="17"/>
      <c r="N54" s="17"/>
      <c r="O54" s="17">
        <v>15</v>
      </c>
      <c r="P54" s="17">
        <v>20</v>
      </c>
      <c r="Q54" s="17">
        <v>20</v>
      </c>
      <c r="R54" s="17">
        <v>1</v>
      </c>
      <c r="S54" s="17"/>
      <c r="T54" s="17">
        <v>0</v>
      </c>
      <c r="U54" s="1">
        <f t="shared" si="2"/>
        <v>56</v>
      </c>
      <c r="V54" s="2">
        <f t="shared" si="3"/>
        <v>925290</v>
      </c>
    </row>
    <row r="55" spans="1:22" customFormat="1" x14ac:dyDescent="0.25">
      <c r="A55" s="3" t="s">
        <v>41</v>
      </c>
      <c r="B55" s="3" t="s">
        <v>61</v>
      </c>
      <c r="C55" s="4" t="s">
        <v>62</v>
      </c>
      <c r="D55" s="4">
        <v>2018</v>
      </c>
      <c r="E55" s="4" t="s">
        <v>30</v>
      </c>
      <c r="F55" s="16">
        <v>581262</v>
      </c>
      <c r="G55" s="16">
        <v>0</v>
      </c>
      <c r="H55" s="16">
        <v>358100</v>
      </c>
      <c r="I55" s="16">
        <v>0</v>
      </c>
      <c r="J55" s="16">
        <v>0</v>
      </c>
      <c r="K55" s="16">
        <v>61638</v>
      </c>
      <c r="L55" s="4" t="s">
        <v>32</v>
      </c>
      <c r="M55" s="17"/>
      <c r="N55" s="17"/>
      <c r="O55" s="17"/>
      <c r="P55" s="17">
        <v>14</v>
      </c>
      <c r="Q55" s="17">
        <v>28</v>
      </c>
      <c r="R55" s="17">
        <v>7</v>
      </c>
      <c r="S55" s="17"/>
      <c r="T55" s="17">
        <v>1</v>
      </c>
      <c r="U55" s="1">
        <f t="shared" si="2"/>
        <v>50</v>
      </c>
      <c r="V55" s="2">
        <f t="shared" si="3"/>
        <v>1001000</v>
      </c>
    </row>
    <row r="56" spans="1:22" x14ac:dyDescent="0.25">
      <c r="A56" s="3" t="s">
        <v>41</v>
      </c>
      <c r="B56" s="3" t="s">
        <v>79</v>
      </c>
      <c r="C56" s="4" t="s">
        <v>80</v>
      </c>
      <c r="D56" s="4">
        <v>2018</v>
      </c>
      <c r="E56" s="4" t="s">
        <v>56</v>
      </c>
      <c r="F56" s="16">
        <v>127447</v>
      </c>
      <c r="G56" s="16">
        <v>0</v>
      </c>
      <c r="H56" s="16">
        <v>84964</v>
      </c>
      <c r="I56" s="16">
        <v>0</v>
      </c>
      <c r="J56" s="16">
        <v>0</v>
      </c>
      <c r="K56" s="16">
        <v>14665</v>
      </c>
      <c r="L56" s="4" t="s">
        <v>32</v>
      </c>
      <c r="M56" s="17"/>
      <c r="N56" s="17"/>
      <c r="O56" s="17"/>
      <c r="P56" s="17"/>
      <c r="Q56" s="17"/>
      <c r="R56" s="17"/>
      <c r="S56" s="17"/>
      <c r="T56" s="17">
        <v>0</v>
      </c>
      <c r="U56" s="1">
        <f t="shared" si="2"/>
        <v>0</v>
      </c>
      <c r="V56" s="2">
        <f t="shared" si="3"/>
        <v>227076</v>
      </c>
    </row>
    <row r="57" spans="1:22" x14ac:dyDescent="0.25">
      <c r="A57" s="3" t="s">
        <v>67</v>
      </c>
      <c r="B57" s="3" t="s">
        <v>68</v>
      </c>
      <c r="C57" s="4" t="s">
        <v>69</v>
      </c>
      <c r="D57" s="4">
        <v>2018</v>
      </c>
      <c r="E57" s="4" t="s">
        <v>49</v>
      </c>
      <c r="F57" s="16">
        <v>0</v>
      </c>
      <c r="G57" s="16">
        <v>0</v>
      </c>
      <c r="H57" s="16">
        <v>547958</v>
      </c>
      <c r="I57" s="16">
        <v>0</v>
      </c>
      <c r="J57" s="16">
        <v>0</v>
      </c>
      <c r="K57" s="16">
        <v>32352</v>
      </c>
      <c r="L57" s="4" t="s">
        <v>32</v>
      </c>
      <c r="M57" s="17"/>
      <c r="N57" s="17"/>
      <c r="O57" s="17"/>
      <c r="P57" s="17"/>
      <c r="Q57" s="17"/>
      <c r="R57" s="17"/>
      <c r="S57" s="17"/>
      <c r="T57" s="17">
        <v>0</v>
      </c>
      <c r="U57" s="1">
        <f t="shared" si="2"/>
        <v>0</v>
      </c>
      <c r="V57" s="2">
        <f t="shared" si="3"/>
        <v>580310</v>
      </c>
    </row>
    <row r="58" spans="1:22" x14ac:dyDescent="0.25">
      <c r="A58" s="3" t="s">
        <v>67</v>
      </c>
      <c r="B58" s="3" t="s">
        <v>90</v>
      </c>
      <c r="C58" s="4" t="s">
        <v>91</v>
      </c>
      <c r="D58" s="4">
        <v>2018</v>
      </c>
      <c r="E58" s="4" t="s">
        <v>49</v>
      </c>
      <c r="F58" s="16">
        <v>0</v>
      </c>
      <c r="G58" s="16">
        <v>0</v>
      </c>
      <c r="H58" s="16">
        <v>444251</v>
      </c>
      <c r="I58" s="16">
        <v>0</v>
      </c>
      <c r="J58" s="16">
        <v>0</v>
      </c>
      <c r="K58" s="16">
        <v>31090</v>
      </c>
      <c r="L58" s="4" t="s">
        <v>32</v>
      </c>
      <c r="M58" s="17"/>
      <c r="N58" s="17"/>
      <c r="O58" s="17"/>
      <c r="P58" s="17"/>
      <c r="Q58" s="17"/>
      <c r="R58" s="17"/>
      <c r="S58" s="17"/>
      <c r="T58" s="17">
        <v>0</v>
      </c>
      <c r="U58" s="1">
        <f t="shared" si="2"/>
        <v>0</v>
      </c>
      <c r="V58" s="2">
        <f t="shared" si="3"/>
        <v>475341</v>
      </c>
    </row>
    <row r="59" spans="1:22" x14ac:dyDescent="0.25">
      <c r="A59" s="3"/>
      <c r="B59" s="3"/>
      <c r="C59" s="4"/>
      <c r="D59" s="4"/>
      <c r="E59" s="4"/>
      <c r="F59" s="16"/>
      <c r="G59" s="16"/>
      <c r="H59" s="16"/>
      <c r="I59" s="16"/>
      <c r="J59" s="16"/>
      <c r="K59" s="16"/>
      <c r="L59" s="4"/>
      <c r="M59" s="17"/>
      <c r="N59" s="17"/>
      <c r="O59" s="17"/>
      <c r="P59" s="17"/>
      <c r="Q59" s="17"/>
      <c r="R59" s="17"/>
      <c r="S59" s="17"/>
      <c r="T59" s="17"/>
      <c r="U59" s="1">
        <f t="shared" si="2"/>
        <v>0</v>
      </c>
      <c r="V59" s="2">
        <f t="shared" si="3"/>
        <v>0</v>
      </c>
    </row>
    <row r="60" spans="1:22" x14ac:dyDescent="0.25">
      <c r="A60" s="3"/>
      <c r="B60" s="3"/>
      <c r="C60" s="4"/>
      <c r="D60" s="4"/>
      <c r="E60" s="4"/>
      <c r="F60" s="16"/>
      <c r="G60" s="16"/>
      <c r="H60" s="16"/>
      <c r="I60" s="16"/>
      <c r="J60" s="16"/>
      <c r="K60" s="16"/>
      <c r="L60" s="4"/>
      <c r="M60" s="17"/>
      <c r="N60" s="17"/>
      <c r="O60" s="17"/>
      <c r="P60" s="17"/>
      <c r="Q60" s="17"/>
      <c r="R60" s="17"/>
      <c r="S60" s="17"/>
      <c r="T60" s="17"/>
      <c r="U60" s="1">
        <f t="shared" si="2"/>
        <v>0</v>
      </c>
      <c r="V60" s="2">
        <f t="shared" si="3"/>
        <v>0</v>
      </c>
    </row>
    <row r="61" spans="1:22" x14ac:dyDescent="0.25">
      <c r="A61" s="3"/>
      <c r="B61" s="3"/>
      <c r="C61" s="4"/>
      <c r="D61" s="4"/>
      <c r="E61" s="4"/>
      <c r="F61" s="16"/>
      <c r="G61" s="16"/>
      <c r="H61" s="16"/>
      <c r="I61" s="16"/>
      <c r="J61" s="16"/>
      <c r="K61" s="16"/>
      <c r="L61" s="4"/>
      <c r="M61" s="17"/>
      <c r="N61" s="17"/>
      <c r="O61" s="17"/>
      <c r="P61" s="17"/>
      <c r="Q61" s="17"/>
      <c r="R61" s="17"/>
      <c r="S61" s="17"/>
      <c r="T61" s="17"/>
      <c r="U61" s="1">
        <f t="shared" si="2"/>
        <v>0</v>
      </c>
      <c r="V61" s="2">
        <f t="shared" si="3"/>
        <v>0</v>
      </c>
    </row>
    <row r="62" spans="1:22" x14ac:dyDescent="0.25">
      <c r="A62" s="3"/>
      <c r="B62" s="3"/>
      <c r="C62" s="4"/>
      <c r="D62" s="4"/>
      <c r="E62" s="4"/>
      <c r="F62" s="16"/>
      <c r="G62" s="16"/>
      <c r="H62" s="16"/>
      <c r="I62" s="16"/>
      <c r="J62" s="16"/>
      <c r="K62" s="16"/>
      <c r="L62" s="4"/>
      <c r="M62" s="17"/>
      <c r="N62" s="17"/>
      <c r="O62" s="17"/>
      <c r="P62" s="17"/>
      <c r="Q62" s="17"/>
      <c r="R62" s="17"/>
      <c r="S62" s="17"/>
      <c r="T62" s="17"/>
      <c r="U62" s="1">
        <f t="shared" si="2"/>
        <v>0</v>
      </c>
      <c r="V62" s="2">
        <f t="shared" si="3"/>
        <v>0</v>
      </c>
    </row>
    <row r="63" spans="1:22" x14ac:dyDescent="0.25">
      <c r="A63" s="3"/>
      <c r="B63" s="3"/>
      <c r="C63" s="4"/>
      <c r="D63" s="4"/>
      <c r="E63" s="4"/>
      <c r="F63" s="16"/>
      <c r="G63" s="16"/>
      <c r="H63" s="16"/>
      <c r="I63" s="16"/>
      <c r="J63" s="16"/>
      <c r="K63" s="16"/>
      <c r="L63" s="4"/>
      <c r="M63" s="17"/>
      <c r="N63" s="17"/>
      <c r="O63" s="17"/>
      <c r="P63" s="17"/>
      <c r="Q63" s="17"/>
      <c r="R63" s="17"/>
      <c r="S63" s="17"/>
      <c r="T63" s="17"/>
      <c r="U63" s="1">
        <f t="shared" si="2"/>
        <v>0</v>
      </c>
      <c r="V63" s="2">
        <f t="shared" si="3"/>
        <v>0</v>
      </c>
    </row>
    <row r="64" spans="1:22" x14ac:dyDescent="0.25">
      <c r="A64" s="3"/>
      <c r="B64" s="3"/>
      <c r="C64" s="4"/>
      <c r="D64" s="4"/>
      <c r="E64" s="4"/>
      <c r="F64" s="16"/>
      <c r="G64" s="16"/>
      <c r="H64" s="16"/>
      <c r="I64" s="16"/>
      <c r="J64" s="16"/>
      <c r="K64" s="16"/>
      <c r="L64" s="4"/>
      <c r="M64" s="17"/>
      <c r="N64" s="17"/>
      <c r="O64" s="17"/>
      <c r="P64" s="17"/>
      <c r="Q64" s="17"/>
      <c r="R64" s="17"/>
      <c r="S64" s="17"/>
      <c r="T64" s="17"/>
      <c r="U64" s="1">
        <f t="shared" si="2"/>
        <v>0</v>
      </c>
      <c r="V64" s="2">
        <f t="shared" si="3"/>
        <v>0</v>
      </c>
    </row>
  </sheetData>
  <autoFilter ref="A6:V6"/>
  <sortState ref="A7:V64">
    <sortCondition ref="A7"/>
  </sortState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56:D64">
    <cfRule type="expression" dxfId="7" priority="12">
      <formula>OR($D56&gt;2018,AND($D56&lt;2018,$D56&lt;&gt;""))</formula>
    </cfRule>
  </conditionalFormatting>
  <conditionalFormatting sqref="V56">
    <cfRule type="expression" dxfId="6" priority="9">
      <formula>$V$56&lt;0</formula>
    </cfRule>
  </conditionalFormatting>
  <conditionalFormatting sqref="V56">
    <cfRule type="cellIs" dxfId="5" priority="8" operator="lessThan">
      <formula>0</formula>
    </cfRule>
  </conditionalFormatting>
  <conditionalFormatting sqref="V57:V64">
    <cfRule type="expression" dxfId="4" priority="5">
      <formula>$V$56&lt;0</formula>
    </cfRule>
  </conditionalFormatting>
  <conditionalFormatting sqref="V57:V64">
    <cfRule type="cellIs" dxfId="3" priority="4" operator="lessThan">
      <formula>0</formula>
    </cfRule>
  </conditionalFormatting>
  <conditionalFormatting sqref="D7:D55">
    <cfRule type="expression" dxfId="2" priority="3">
      <formula>OR($D7&gt;2018,AND($D7&lt;2018,$D7&lt;&gt;""))</formula>
    </cfRule>
  </conditionalFormatting>
  <conditionalFormatting sqref="V7:V55">
    <cfRule type="cellIs" dxfId="1" priority="1" operator="lessThan">
      <formula>0</formula>
    </cfRule>
  </conditionalFormatting>
  <conditionalFormatting sqref="V7:V55">
    <cfRule type="expression" dxfId="0" priority="2">
      <formula>$V$7&lt;0</formula>
    </cfRule>
  </conditionalFormatting>
  <dataValidations count="3">
    <dataValidation allowBlank="1" showErrorMessage="1" sqref="A6:V6"/>
    <dataValidation type="list" allowBlank="1" showInputMessage="1" showErrorMessage="1" sqref="L7:L64">
      <formula1>"N/A, FMR, Actual Rent"</formula1>
    </dataValidation>
    <dataValidation type="list" allowBlank="1" showInputMessage="1" showErrorMessage="1" sqref="E7:E64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6/6/2017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Amanda Sternberg</cp:lastModifiedBy>
  <cp:lastPrinted>2017-06-13T14:21:53Z</cp:lastPrinted>
  <dcterms:created xsi:type="dcterms:W3CDTF">2016-09-15T13:55:40Z</dcterms:created>
  <dcterms:modified xsi:type="dcterms:W3CDTF">2017-06-13T14:26:42Z</dcterms:modified>
  <cp:contentStatus/>
</cp:coreProperties>
</file>